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User\Dropbox\★渉外・入試（自分専用）\★R1入試(共有)\▲入試入力(係共有）\"/>
    </mc:Choice>
  </mc:AlternateContent>
  <xr:revisionPtr revIDLastSave="0" documentId="13_ncr:1_{8E7691C4-52A6-495C-89F5-8EF259F2F654}" xr6:coauthVersionLast="47" xr6:coauthVersionMax="47" xr10:uidLastSave="{00000000-0000-0000-0000-000000000000}"/>
  <bookViews>
    <workbookView xWindow="38280" yWindow="-120" windowWidth="29040" windowHeight="15840" activeTab="1" xr2:uid="{00000000-000D-0000-FFFF-FFFF00000000}"/>
  </bookViews>
  <sheets>
    <sheet name="中コード表" sheetId="2" r:id="rId1"/>
    <sheet name="①基本情報入力" sheetId="3" r:id="rId2"/>
    <sheet name="②申し込み入力" sheetId="1" r:id="rId3"/>
    <sheet name="バス停コード" sheetId="6" r:id="rId4"/>
    <sheet name="入力見本" sheetId="7" r:id="rId5"/>
    <sheet name="講座データ" sheetId="4" state="hidden" r:id="rId6"/>
  </sheets>
  <definedNames>
    <definedName name="_xlnm._FilterDatabase" localSheetId="2" hidden="1">②申し込み入力!$B$3:$X$153</definedName>
    <definedName name="_xlnm._FilterDatabase" localSheetId="4" hidden="1">入力見本!$B$3:$X$17</definedName>
    <definedName name="_xlnm.Print_Area" localSheetId="1">①基本情報入力!$A$1:$F$59</definedName>
    <definedName name="_xlnm.Print_Area" localSheetId="4">入力見本!$A$1:$T$17</definedName>
    <definedName name="_xlnm.Print_Titles" localSheetId="2">②申し込み入力!$3:$3</definedName>
    <definedName name="_xlnm.Print_Titles" localSheetId="4">入力見本!$3:$3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46" i="1" s="1"/>
  <c r="E3" i="3"/>
  <c r="G1" i="1"/>
  <c r="F17" i="7"/>
  <c r="D17" i="7"/>
  <c r="C17" i="7"/>
  <c r="F16" i="7"/>
  <c r="D16" i="7"/>
  <c r="C16" i="7"/>
  <c r="F15" i="7"/>
  <c r="D15" i="7"/>
  <c r="C15" i="7"/>
  <c r="F14" i="7"/>
  <c r="D14" i="7"/>
  <c r="C14" i="7"/>
  <c r="F13" i="7"/>
  <c r="D13" i="7"/>
  <c r="C13" i="7"/>
  <c r="F12" i="7"/>
  <c r="D12" i="7"/>
  <c r="C12" i="7"/>
  <c r="F11" i="7"/>
  <c r="D11" i="7"/>
  <c r="C11" i="7"/>
  <c r="F10" i="7"/>
  <c r="D10" i="7"/>
  <c r="C10" i="7"/>
  <c r="F9" i="7"/>
  <c r="D9" i="7"/>
  <c r="C9" i="7"/>
  <c r="F8" i="7"/>
  <c r="D8" i="7"/>
  <c r="C8" i="7"/>
  <c r="F7" i="7"/>
  <c r="D7" i="7"/>
  <c r="C7" i="7"/>
  <c r="F6" i="7"/>
  <c r="D6" i="7"/>
  <c r="C6" i="7"/>
  <c r="F5" i="7"/>
  <c r="D5" i="7"/>
  <c r="C5" i="7"/>
  <c r="F4" i="7"/>
  <c r="D4" i="7"/>
  <c r="C4" i="7"/>
  <c r="E5" i="3"/>
  <c r="D5" i="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E6" i="3"/>
  <c r="C4" i="1"/>
  <c r="E150" i="1"/>
  <c r="E92" i="1"/>
  <c r="E66" i="1"/>
  <c r="E115" i="1"/>
  <c r="E4" i="7"/>
  <c r="E50" i="1"/>
  <c r="E110" i="1"/>
  <c r="E125" i="1"/>
  <c r="E123" i="1"/>
  <c r="E31" i="1"/>
  <c r="E118" i="1"/>
  <c r="E43" i="1"/>
  <c r="E28" i="1"/>
  <c r="E120" i="1"/>
  <c r="E71" i="1"/>
  <c r="E13" i="7"/>
  <c r="E133" i="1"/>
  <c r="E87" i="1"/>
  <c r="E145" i="1"/>
  <c r="E98" i="1"/>
  <c r="E39" i="1"/>
  <c r="E61" i="1"/>
  <c r="E129" i="1"/>
  <c r="E17" i="7"/>
  <c r="E68" i="1"/>
  <c r="E37" i="1"/>
  <c r="E12" i="7"/>
  <c r="E88" i="1"/>
  <c r="E139" i="1"/>
  <c r="E91" i="1"/>
  <c r="E15" i="7"/>
  <c r="E78" i="1"/>
  <c r="E141" i="1"/>
  <c r="E6" i="7"/>
  <c r="E140" i="1"/>
  <c r="E126" i="1"/>
  <c r="E117" i="1"/>
  <c r="E143" i="1"/>
  <c r="E122" i="1"/>
  <c r="E44" i="1"/>
  <c r="E13" i="1"/>
  <c r="E86" i="1"/>
  <c r="E18" i="1"/>
  <c r="E148" i="1"/>
  <c r="E16" i="7"/>
  <c r="E153" i="1"/>
  <c r="E74" i="1"/>
  <c r="E56" i="1"/>
  <c r="E99" i="1"/>
  <c r="E9" i="1"/>
  <c r="E114" i="1"/>
  <c r="E53" i="1"/>
  <c r="E11" i="7"/>
  <c r="E116" i="1"/>
  <c r="E27" i="1"/>
  <c r="E81" i="1"/>
  <c r="E112" i="1"/>
  <c r="E80" i="1"/>
  <c r="E40" i="1"/>
  <c r="E42" i="1"/>
  <c r="E75" i="1"/>
  <c r="E134" i="1"/>
  <c r="E60" i="1"/>
  <c r="E29" i="1"/>
  <c r="E90" i="1"/>
  <c r="E35" i="1"/>
  <c r="E137" i="1"/>
  <c r="E97" i="1"/>
  <c r="E106" i="1"/>
  <c r="E8" i="7"/>
  <c r="E49" i="1"/>
  <c r="E152" i="1"/>
  <c r="E12" i="1"/>
  <c r="E82" i="1"/>
  <c r="E107" i="1"/>
  <c r="E36" i="1"/>
  <c r="E144" i="1"/>
  <c r="E70" i="1"/>
  <c r="E119" i="1"/>
  <c r="E72" i="1"/>
  <c r="E104" i="1"/>
  <c r="E100" i="1"/>
  <c r="E8" i="1"/>
  <c r="E30" i="1"/>
  <c r="E14" i="1"/>
  <c r="E38" i="1"/>
  <c r="E105" i="1"/>
  <c r="E25" i="1"/>
  <c r="E146" i="1"/>
  <c r="E94" i="1"/>
  <c r="E131" i="1"/>
  <c r="E22" i="1"/>
  <c r="E45" i="1"/>
  <c r="E147" i="1"/>
  <c r="E142" i="1"/>
  <c r="E85" i="1"/>
  <c r="E96" i="1"/>
  <c r="E7" i="1"/>
  <c r="E57" i="1"/>
  <c r="E109" i="1"/>
  <c r="E149" i="1"/>
  <c r="E51" i="1"/>
  <c r="E6" i="1"/>
  <c r="E89" i="1"/>
  <c r="E151" i="1"/>
  <c r="E136" i="1"/>
  <c r="E130" i="1"/>
  <c r="E4" i="1"/>
  <c r="E23" i="1"/>
  <c r="E5" i="1"/>
  <c r="E10" i="7"/>
  <c r="E47" i="1"/>
  <c r="E132" i="1"/>
  <c r="E108" i="1"/>
  <c r="E59" i="1"/>
  <c r="E41" i="1"/>
  <c r="E58" i="1"/>
  <c r="E17" i="1"/>
  <c r="E19" i="1"/>
  <c r="E103" i="1"/>
  <c r="E67" i="1"/>
  <c r="E84" i="1"/>
  <c r="E11" i="1"/>
  <c r="E10" i="1"/>
  <c r="E24" i="1"/>
  <c r="E54" i="1"/>
  <c r="E83" i="1"/>
  <c r="E14" i="7"/>
  <c r="E95" i="1"/>
  <c r="E32" i="1"/>
  <c r="E26" i="1"/>
  <c r="E113" i="1"/>
  <c r="E20" i="1"/>
  <c r="E5" i="7"/>
  <c r="E121" i="1"/>
  <c r="E111" i="1"/>
  <c r="E21" i="1"/>
  <c r="E128" i="1"/>
  <c r="E73" i="1"/>
  <c r="E138" i="1"/>
  <c r="E33" i="1"/>
  <c r="E55" i="1"/>
  <c r="E64" i="1"/>
  <c r="E124" i="1"/>
  <c r="E102" i="1"/>
  <c r="E69" i="1"/>
  <c r="E62" i="1"/>
  <c r="E79" i="1"/>
  <c r="E34" i="1"/>
  <c r="E15" i="1"/>
  <c r="E9" i="7"/>
  <c r="E77" i="1"/>
  <c r="E127" i="1"/>
  <c r="E65" i="1"/>
  <c r="E63" i="1"/>
  <c r="E135" i="1"/>
  <c r="E76" i="1"/>
  <c r="E7" i="7"/>
  <c r="E52" i="1"/>
  <c r="E93" i="1"/>
  <c r="E48" i="1"/>
  <c r="E101" i="1"/>
  <c r="E1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樋口晃</author>
  </authors>
  <commentList>
    <comment ref="T3" authorId="0" shapeId="0" xr:uid="{00000000-0006-0000-0200-000001000000}">
      <text>
        <r>
          <rPr>
            <b/>
            <sz val="9"/>
            <color indexed="81"/>
            <rFont val="MS P ゴシック"/>
            <family val="3"/>
            <charset val="128"/>
          </rPr>
          <t xml:space="preserve">生徒の希望変更・追加があった場合は、追加で申し込んでください。
変更以前のデータはこちらで削除します。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樋口晃</author>
  </authors>
  <commentList>
    <comment ref="T3" authorId="0" shapeId="0" xr:uid="{00000000-0006-0000-0400-000001000000}">
      <text>
        <r>
          <rPr>
            <b/>
            <sz val="9"/>
            <color indexed="81"/>
            <rFont val="MS P ゴシック"/>
            <family val="3"/>
            <charset val="128"/>
          </rPr>
          <t xml:space="preserve">生徒の希望変更・追加があった場合は、以前のデータは消さず、新たに追加し、メールを再送してください。
変更以前のデータはこちらで削除します。
</t>
        </r>
      </text>
    </comment>
  </commentList>
</comments>
</file>

<file path=xl/sharedStrings.xml><?xml version="1.0" encoding="utf-8"?>
<sst xmlns="http://schemas.openxmlformats.org/spreadsheetml/2006/main" count="3833" uniqueCount="2030">
  <si>
    <t>058-239-0090</t>
  </si>
  <si>
    <t>058-233-7418</t>
  </si>
  <si>
    <t>0587-55-8501</t>
  </si>
  <si>
    <t>052-444-0074</t>
  </si>
  <si>
    <t>0568-72-5207</t>
  </si>
  <si>
    <t>0568-75-2081</t>
  </si>
  <si>
    <t>0568-31-3227</t>
  </si>
  <si>
    <t>0568-84-6921</t>
  </si>
  <si>
    <t>0567-26-2961</t>
  </si>
  <si>
    <t>052-352-0281</t>
  </si>
  <si>
    <t>0567-31-3911</t>
  </si>
  <si>
    <t>052-501-5591</t>
  </si>
  <si>
    <t>052-793-6161</t>
  </si>
  <si>
    <t>0567-28-4054</t>
  </si>
  <si>
    <t>0533-78-3322</t>
  </si>
  <si>
    <t>0561-32-1043</t>
  </si>
  <si>
    <t>0566-76-2320</t>
  </si>
  <si>
    <t>0564-48-2821</t>
  </si>
  <si>
    <t>0533-86-4921</t>
  </si>
  <si>
    <t>0564-51-9057</t>
  </si>
  <si>
    <t>0564-62-9451</t>
  </si>
  <si>
    <t>0565-31-0197</t>
  </si>
  <si>
    <t>0587-37-1208</t>
  </si>
  <si>
    <t>052-501-1405</t>
  </si>
  <si>
    <t>0749-55-1019</t>
  </si>
  <si>
    <t>077-582-2289</t>
  </si>
  <si>
    <t>058-274-0083</t>
  </si>
  <si>
    <t>058-239-1480</t>
  </si>
  <si>
    <t>058-272-3665</t>
  </si>
  <si>
    <t>058-233-7978</t>
  </si>
  <si>
    <t>058-279-3281</t>
  </si>
  <si>
    <t>058-265-1622</t>
  </si>
  <si>
    <t>058-271-3705</t>
  </si>
  <si>
    <t>058-391-8981</t>
  </si>
  <si>
    <t>058-398-7163</t>
  </si>
  <si>
    <t>058-387-5331</t>
  </si>
  <si>
    <t>0584-78-3083</t>
  </si>
  <si>
    <t>0584-43-5853</t>
  </si>
  <si>
    <t>0584-27-9203</t>
  </si>
  <si>
    <t>0585-52-2717</t>
  </si>
  <si>
    <t>0575-88-4130</t>
  </si>
  <si>
    <t>0572-21-2117</t>
  </si>
  <si>
    <t>0586-77-8512</t>
  </si>
  <si>
    <t>0587-55-8502</t>
  </si>
  <si>
    <t>052-444-1574</t>
  </si>
  <si>
    <t>0586-75-8295</t>
  </si>
  <si>
    <t>0568-75-8298</t>
  </si>
  <si>
    <t>052-352-9342</t>
  </si>
  <si>
    <t>0567-31-3912</t>
  </si>
  <si>
    <t>052-795-2596</t>
  </si>
  <si>
    <t>0567-28-4053</t>
  </si>
  <si>
    <t>0533-78-4366</t>
  </si>
  <si>
    <t>0561-33-1144</t>
  </si>
  <si>
    <t>0566-76-2420</t>
  </si>
  <si>
    <t>0533-89-5317</t>
  </si>
  <si>
    <t>0564-51-9099</t>
  </si>
  <si>
    <t>0564-62-9452</t>
  </si>
  <si>
    <t>0565-35-4187</t>
  </si>
  <si>
    <t>0749-57-0974</t>
  </si>
  <si>
    <t>0749-58-0845</t>
  </si>
  <si>
    <t>0749-84-0304</t>
  </si>
  <si>
    <t>077-582-6514</t>
  </si>
  <si>
    <t>申し込み者名</t>
    <rPh sb="0" eb="1">
      <t>モウ</t>
    </rPh>
    <rPh sb="2" eb="3">
      <t>コ</t>
    </rPh>
    <rPh sb="4" eb="5">
      <t>モノ</t>
    </rPh>
    <rPh sb="5" eb="6">
      <t>メイ</t>
    </rPh>
    <phoneticPr fontId="2"/>
  </si>
  <si>
    <t>参加
区分</t>
    <rPh sb="0" eb="2">
      <t>サンカ</t>
    </rPh>
    <rPh sb="3" eb="5">
      <t>クブン</t>
    </rPh>
    <phoneticPr fontId="2"/>
  </si>
  <si>
    <t>岡崎市立</t>
  </si>
  <si>
    <t>0564-54-4400</t>
  </si>
  <si>
    <t>0749-52-0059</t>
  </si>
  <si>
    <t>0749-52-1310</t>
  </si>
  <si>
    <t>柏原</t>
  </si>
  <si>
    <t>0749-57-0030</t>
  </si>
  <si>
    <t>伊吹山</t>
  </si>
  <si>
    <t>0749-58-0044</t>
  </si>
  <si>
    <t>河南</t>
  </si>
  <si>
    <t>0749-54-1129</t>
  </si>
  <si>
    <t>0749-54-2403</t>
  </si>
  <si>
    <t>大東</t>
  </si>
  <si>
    <t>0749-55-8030</t>
  </si>
  <si>
    <t>米原</t>
  </si>
  <si>
    <t>0749-52-0175</t>
  </si>
  <si>
    <t>0749-52-4976</t>
  </si>
  <si>
    <t>東草野</t>
  </si>
  <si>
    <t>0749-59-0001</t>
  </si>
  <si>
    <t>0749-59-0072</t>
  </si>
  <si>
    <t>0749-62-0928</t>
  </si>
  <si>
    <t>0749-63-9914</t>
  </si>
  <si>
    <t>0749-62-0029</t>
  </si>
  <si>
    <t>0749-63-9912</t>
  </si>
  <si>
    <t>0749-62-0924</t>
  </si>
  <si>
    <t>0749-63-9915</t>
  </si>
  <si>
    <t>0749-62-0894</t>
  </si>
  <si>
    <t>0749-63-9913</t>
  </si>
  <si>
    <t>びわ</t>
  </si>
  <si>
    <t>0749-72-2028</t>
  </si>
  <si>
    <t>0749-72-4496</t>
  </si>
  <si>
    <t>浅井</t>
  </si>
  <si>
    <t>0749-74-0013</t>
  </si>
  <si>
    <t>0749-74-8070</t>
  </si>
  <si>
    <t>虎姫</t>
  </si>
  <si>
    <t>0749-73-3302</t>
  </si>
  <si>
    <t>湖北</t>
  </si>
  <si>
    <t>0749-78-1213</t>
  </si>
  <si>
    <t>0749-78-1311</t>
  </si>
  <si>
    <t>高月</t>
  </si>
  <si>
    <t>0749-85-2020</t>
  </si>
  <si>
    <t>0749-85-2259</t>
  </si>
  <si>
    <t>木之本</t>
  </si>
  <si>
    <t>0749-82-2353</t>
  </si>
  <si>
    <t>0749-82-4971</t>
  </si>
  <si>
    <t>杉野</t>
  </si>
  <si>
    <t>0749-84-0112</t>
  </si>
  <si>
    <t>鏡岡</t>
  </si>
  <si>
    <t>0749-86-3003</t>
  </si>
  <si>
    <t>0749-86-3015</t>
  </si>
  <si>
    <t>西浅井</t>
  </si>
  <si>
    <t>0749-88-0123</t>
  </si>
  <si>
    <t>0749-88-0655</t>
  </si>
  <si>
    <t>彦根</t>
  </si>
  <si>
    <t>0749-28-3000</t>
  </si>
  <si>
    <t>0749-25-4446</t>
  </si>
  <si>
    <t>0749-26-0200</t>
  </si>
  <si>
    <t>0749-26-6184</t>
  </si>
  <si>
    <t>0749-22-1006</t>
  </si>
  <si>
    <t>0749-26-6174</t>
  </si>
  <si>
    <t>0749-22-4808</t>
  </si>
  <si>
    <t>0749-27-0322</t>
  </si>
  <si>
    <t>0749-28-1283</t>
  </si>
  <si>
    <t>0749-25-4449</t>
  </si>
  <si>
    <t>鳥居本</t>
  </si>
  <si>
    <t>0749-22-2209</t>
  </si>
  <si>
    <t>0749-26-6123</t>
  </si>
  <si>
    <t>稲枝</t>
  </si>
  <si>
    <t>0749-43-2210</t>
  </si>
  <si>
    <t>0749-43-5955</t>
  </si>
  <si>
    <t>多賀</t>
  </si>
  <si>
    <t>0749-48-0008</t>
  </si>
  <si>
    <t>豊日</t>
  </si>
  <si>
    <t>0749-35-2004</t>
  </si>
  <si>
    <t>0749-35-2432</t>
  </si>
  <si>
    <t>甲良</t>
  </si>
  <si>
    <t>0749-38-3200</t>
  </si>
  <si>
    <t>0749-38-4289</t>
  </si>
  <si>
    <t>安土</t>
  </si>
  <si>
    <t>0748-46-2157</t>
  </si>
  <si>
    <t>0748-46-6226</t>
  </si>
  <si>
    <t>能登川</t>
  </si>
  <si>
    <t>0748-42-0027</t>
  </si>
  <si>
    <t>0748-42-7478</t>
  </si>
  <si>
    <t>第二</t>
  </si>
  <si>
    <t>第一</t>
  </si>
  <si>
    <t>通称</t>
    <rPh sb="0" eb="2">
      <t>ツウショウ</t>
    </rPh>
    <phoneticPr fontId="2"/>
  </si>
  <si>
    <t>設立</t>
    <rPh sb="0" eb="2">
      <t>セツリツ</t>
    </rPh>
    <phoneticPr fontId="2"/>
  </si>
  <si>
    <t>中学校名</t>
    <rPh sb="0" eb="3">
      <t>チュウガッコウ</t>
    </rPh>
    <rPh sb="3" eb="4">
      <t>メイ</t>
    </rPh>
    <phoneticPr fontId="2"/>
  </si>
  <si>
    <t>電話番号</t>
  </si>
  <si>
    <t>電話番号</t>
    <rPh sb="0" eb="2">
      <t>デンワ</t>
    </rPh>
    <rPh sb="2" eb="4">
      <t>バンゴウ</t>
    </rPh>
    <phoneticPr fontId="2"/>
  </si>
  <si>
    <t>FAX番号</t>
  </si>
  <si>
    <t>FAX番号</t>
    <rPh sb="3" eb="5">
      <t>バンゴウ</t>
    </rPh>
    <phoneticPr fontId="2"/>
  </si>
  <si>
    <t>自動的に表示されます</t>
    <rPh sb="0" eb="3">
      <t>ジドウテキ</t>
    </rPh>
    <rPh sb="4" eb="6">
      <t>ヒョウジ</t>
    </rPh>
    <phoneticPr fontId="2"/>
  </si>
  <si>
    <t>本荘</t>
  </si>
  <si>
    <t>058-251-3450</t>
  </si>
  <si>
    <t>058-251-3451</t>
  </si>
  <si>
    <t>梅林</t>
  </si>
  <si>
    <t>058-246-2197</t>
  </si>
  <si>
    <t>058-246-2198</t>
  </si>
  <si>
    <t>加納</t>
  </si>
  <si>
    <t>058-271-3577</t>
  </si>
  <si>
    <t>058-271-2067</t>
  </si>
  <si>
    <t>長森</t>
  </si>
  <si>
    <t>058-245-5191</t>
  </si>
  <si>
    <t>058-245-5192</t>
  </si>
  <si>
    <t>長良</t>
  </si>
  <si>
    <t>058-231-7207</t>
  </si>
  <si>
    <t>058-231-7208</t>
  </si>
  <si>
    <t>島</t>
  </si>
  <si>
    <t>058-232-4141</t>
  </si>
  <si>
    <t>058-232-4142</t>
  </si>
  <si>
    <t>岩野田</t>
  </si>
  <si>
    <t>058-237-2533</t>
  </si>
  <si>
    <t>058-237-2869</t>
  </si>
  <si>
    <t>精華</t>
  </si>
  <si>
    <t>058-251-1515</t>
  </si>
  <si>
    <t>058-251-1516</t>
  </si>
  <si>
    <t>藍川</t>
  </si>
  <si>
    <t>058-243-1019</t>
  </si>
  <si>
    <t>058-243-1071</t>
  </si>
  <si>
    <t>三輪</t>
  </si>
  <si>
    <t>058-229-1101</t>
  </si>
  <si>
    <t>058-229-1413</t>
  </si>
  <si>
    <t>岐北</t>
  </si>
  <si>
    <t>厚見</t>
  </si>
  <si>
    <t>058-246-0355</t>
  </si>
  <si>
    <t>058-246-0356</t>
  </si>
  <si>
    <t>青山</t>
  </si>
  <si>
    <t>058-294-1555</t>
  </si>
  <si>
    <t>058-294-1556</t>
  </si>
  <si>
    <t>陽南</t>
  </si>
  <si>
    <t>058-274-0055</t>
  </si>
  <si>
    <t>藍川東</t>
  </si>
  <si>
    <t>058-241-1311</t>
  </si>
  <si>
    <t>058-241-1312</t>
  </si>
  <si>
    <t>岐阜西</t>
  </si>
  <si>
    <t>058-239-1444</t>
  </si>
  <si>
    <t>藍川北</t>
  </si>
  <si>
    <t>058-241-6477</t>
  </si>
  <si>
    <t>058-241-6478</t>
  </si>
  <si>
    <t>長森南</t>
  </si>
  <si>
    <t>058-246-7140</t>
  </si>
  <si>
    <t>058-246-7284</t>
  </si>
  <si>
    <t>東長良</t>
  </si>
  <si>
    <t>058-294-1782</t>
  </si>
  <si>
    <t>058-294-1784</t>
  </si>
  <si>
    <t>境川</t>
  </si>
  <si>
    <t>058-279-0009</t>
  </si>
  <si>
    <t>058-279-0097</t>
  </si>
  <si>
    <t>058-279-0808</t>
  </si>
  <si>
    <t>058-265-1621</t>
  </si>
  <si>
    <t>058-231-6248</t>
  </si>
  <si>
    <t>058-231-6249</t>
  </si>
  <si>
    <t>058-248-2556</t>
  </si>
  <si>
    <t>058-240-0575</t>
  </si>
  <si>
    <t>羽島</t>
  </si>
  <si>
    <t>058-392-4433</t>
  </si>
  <si>
    <t>058-391-8975</t>
  </si>
  <si>
    <t>竹鼻</t>
  </si>
  <si>
    <t>058-391-6147</t>
  </si>
  <si>
    <t>058-391-8979</t>
  </si>
  <si>
    <t>中央</t>
  </si>
  <si>
    <t>058-391-6180</t>
  </si>
  <si>
    <t>中島</t>
  </si>
  <si>
    <t>058-398-3229</t>
  </si>
  <si>
    <t>058-398-7154</t>
  </si>
  <si>
    <t>058-398-8217</t>
  </si>
  <si>
    <t>那加</t>
  </si>
  <si>
    <t>058-389-2281</t>
  </si>
  <si>
    <t>058-389-2282</t>
  </si>
  <si>
    <t>桜丘</t>
  </si>
  <si>
    <t>058-389-2131</t>
  </si>
  <si>
    <t>058-389-2132</t>
  </si>
  <si>
    <t>稲羽</t>
  </si>
  <si>
    <t>058-383-3356</t>
  </si>
  <si>
    <t>058-383-3357</t>
  </si>
  <si>
    <t>川島</t>
  </si>
  <si>
    <t>0586-89-2700</t>
  </si>
  <si>
    <t>0586-89-4656</t>
  </si>
  <si>
    <t>鵜沼</t>
  </si>
  <si>
    <t>058-384-0323</t>
  </si>
  <si>
    <t>058-384-1591</t>
  </si>
  <si>
    <t>緑陽</t>
  </si>
  <si>
    <t>058-384-6725</t>
  </si>
  <si>
    <t>058-384-6279</t>
  </si>
  <si>
    <t>蘇原</t>
  </si>
  <si>
    <t>058-389-2283</t>
  </si>
  <si>
    <t>058-389-2284</t>
  </si>
  <si>
    <t>058-389-3881</t>
  </si>
  <si>
    <t>058-389-3882</t>
  </si>
  <si>
    <t>高富</t>
  </si>
  <si>
    <t>0581-22-1063</t>
  </si>
  <si>
    <t>0581-22-3153</t>
  </si>
  <si>
    <t>伊自良</t>
  </si>
  <si>
    <t>0581-36-3351</t>
  </si>
  <si>
    <t>0581-36-2075</t>
  </si>
  <si>
    <t>美山</t>
  </si>
  <si>
    <t>0581-52-1213</t>
  </si>
  <si>
    <t>0581-51-0031</t>
  </si>
  <si>
    <t>穂積</t>
  </si>
  <si>
    <t>058-327-0733</t>
  </si>
  <si>
    <t>058-326-7755</t>
  </si>
  <si>
    <t>穂積北</t>
  </si>
  <si>
    <t>058-327-6701</t>
  </si>
  <si>
    <t>058-326-7756</t>
  </si>
  <si>
    <t>巣南</t>
  </si>
  <si>
    <t>058-328-2002</t>
  </si>
  <si>
    <t>058-328-2056</t>
  </si>
  <si>
    <t>本巣</t>
  </si>
  <si>
    <t>0581-34-2045</t>
  </si>
  <si>
    <t>0581-34-9020</t>
  </si>
  <si>
    <t>真正</t>
  </si>
  <si>
    <t>058-324-4148</t>
  </si>
  <si>
    <t>058-324-8915</t>
  </si>
  <si>
    <t>糸貫</t>
  </si>
  <si>
    <t>058-323-1203</t>
  </si>
  <si>
    <t>058-323-3478</t>
  </si>
  <si>
    <t>根尾</t>
  </si>
  <si>
    <t>0581-38-2041</t>
  </si>
  <si>
    <t>0581-38-9017</t>
  </si>
  <si>
    <t>岐南</t>
  </si>
  <si>
    <t>058-273-1052</t>
  </si>
  <si>
    <t>058-278-1682</t>
  </si>
  <si>
    <t>笠松</t>
  </si>
  <si>
    <t>058-387-2442</t>
  </si>
  <si>
    <t>北方</t>
  </si>
  <si>
    <t>058-324-3175</t>
  </si>
  <si>
    <t>興文</t>
  </si>
  <si>
    <t>0584-78-3068</t>
  </si>
  <si>
    <t>東</t>
  </si>
  <si>
    <t>0584-78-3329</t>
  </si>
  <si>
    <t>0584-78-3369</t>
  </si>
  <si>
    <t>西</t>
  </si>
  <si>
    <t>0584-89-1017</t>
  </si>
  <si>
    <t>0584-89-1247</t>
  </si>
  <si>
    <t>南</t>
  </si>
  <si>
    <t>0584-78-2337</t>
  </si>
  <si>
    <t>0584-78-2206</t>
  </si>
  <si>
    <t>北</t>
  </si>
  <si>
    <t>0584-78-3591</t>
  </si>
  <si>
    <t>0584-78-3543</t>
  </si>
  <si>
    <t>江並</t>
  </si>
  <si>
    <t>0584-89-1014</t>
  </si>
  <si>
    <t>0584-89-1087</t>
  </si>
  <si>
    <t>赤坂</t>
  </si>
  <si>
    <t>0584-71-0830</t>
  </si>
  <si>
    <t>0584-71-0848</t>
  </si>
  <si>
    <t>西部</t>
  </si>
  <si>
    <t>0584-91-7189</t>
  </si>
  <si>
    <t>0584-91-7169</t>
  </si>
  <si>
    <t>星和</t>
  </si>
  <si>
    <t>0584-75-2660</t>
  </si>
  <si>
    <t>0584-75-2650</t>
  </si>
  <si>
    <t>上石津</t>
  </si>
  <si>
    <t>0584-47-2024</t>
  </si>
  <si>
    <t>0584-47-2025</t>
  </si>
  <si>
    <t>日新</t>
  </si>
  <si>
    <t>0584-53-0040</t>
  </si>
  <si>
    <t>0584-53-0430</t>
  </si>
  <si>
    <t>平田</t>
  </si>
  <si>
    <t>0584-66-2463</t>
  </si>
  <si>
    <t>0584-66-3678</t>
  </si>
  <si>
    <t>0584-55-1825</t>
  </si>
  <si>
    <t>0584-55-0039</t>
  </si>
  <si>
    <t>高田</t>
  </si>
  <si>
    <t>0584-32-0172</t>
  </si>
  <si>
    <t>0584-34-3443</t>
  </si>
  <si>
    <t>東部</t>
  </si>
  <si>
    <t>0584-35-2107</t>
  </si>
  <si>
    <t>0584-35-3282</t>
  </si>
  <si>
    <t>不破</t>
  </si>
  <si>
    <t>0584-22-1020</t>
  </si>
  <si>
    <t>0584-24-1070</t>
  </si>
  <si>
    <t>0584-22-1004</t>
  </si>
  <si>
    <t>0584-24-1026</t>
  </si>
  <si>
    <t>関ケ原</t>
  </si>
  <si>
    <t>0584-43-0054</t>
  </si>
  <si>
    <t>0584-43-0009</t>
  </si>
  <si>
    <t>今須</t>
  </si>
  <si>
    <t>0584-43-5850</t>
  </si>
  <si>
    <t>神戸</t>
  </si>
  <si>
    <t>0584-27-2045</t>
  </si>
  <si>
    <t>輪之内</t>
  </si>
  <si>
    <t>0584-69-3115</t>
  </si>
  <si>
    <t>0584-69-4445</t>
  </si>
  <si>
    <t>登龍</t>
  </si>
  <si>
    <t>0584-64-2032</t>
  </si>
  <si>
    <t>0584-64-2283</t>
  </si>
  <si>
    <t>東安</t>
  </si>
  <si>
    <t>0584-62-5408</t>
  </si>
  <si>
    <t>0584-62-3653</t>
  </si>
  <si>
    <t>揖斐川</t>
  </si>
  <si>
    <t>0585-22-1265</t>
  </si>
  <si>
    <t>0585-22-6780</t>
  </si>
  <si>
    <t>北和</t>
  </si>
  <si>
    <t>0585-22-1266</t>
  </si>
  <si>
    <t>0585-22-6781</t>
  </si>
  <si>
    <t>谷汲</t>
  </si>
  <si>
    <t>0585-56-3008</t>
  </si>
  <si>
    <t>0585-56-3928</t>
  </si>
  <si>
    <t>坂内</t>
  </si>
  <si>
    <t>0585-53-2109</t>
  </si>
  <si>
    <t>大野</t>
  </si>
  <si>
    <t>0585-32-1521</t>
  </si>
  <si>
    <t>0585-34-3929</t>
  </si>
  <si>
    <t>揖東</t>
  </si>
  <si>
    <t>0585-32-0503</t>
  </si>
  <si>
    <t>0585-34-3930</t>
  </si>
  <si>
    <t>池田</t>
  </si>
  <si>
    <t>0585-45-3188</t>
  </si>
  <si>
    <t>0585-45-7612</t>
  </si>
  <si>
    <t>0585-52-2181</t>
  </si>
  <si>
    <t>緑ケ丘</t>
  </si>
  <si>
    <t>0575-22-5005</t>
  </si>
  <si>
    <t>0575-24-7957</t>
  </si>
  <si>
    <t>0575-22-5351</t>
  </si>
  <si>
    <t>0575-24-7978</t>
  </si>
  <si>
    <t>桜ケ丘</t>
  </si>
  <si>
    <t>0575-24-6071</t>
  </si>
  <si>
    <t>0575-24-7974</t>
  </si>
  <si>
    <t>0575-22-3179</t>
  </si>
  <si>
    <t>0575-24-7968</t>
  </si>
  <si>
    <t>富野</t>
  </si>
  <si>
    <t>0575-29-0870</t>
  </si>
  <si>
    <t>0575-29-0592</t>
  </si>
  <si>
    <t>小金田</t>
  </si>
  <si>
    <t>0575-28-2301</t>
  </si>
  <si>
    <t>0575-28-6351</t>
  </si>
  <si>
    <t>0581-58-2034</t>
  </si>
  <si>
    <t>0581-58-2496</t>
  </si>
  <si>
    <t>武芸川</t>
  </si>
  <si>
    <t>0575-46-2111</t>
  </si>
  <si>
    <t>0575-46-3852</t>
  </si>
  <si>
    <t>0575-49-3062</t>
  </si>
  <si>
    <t>0575-49-2937</t>
  </si>
  <si>
    <t>美濃</t>
  </si>
  <si>
    <t>0575-33-1110</t>
  </si>
  <si>
    <t>0575-33-1107</t>
  </si>
  <si>
    <t>昭和</t>
  </si>
  <si>
    <t>0575-33-1112</t>
  </si>
  <si>
    <t>0575-31-0120</t>
  </si>
  <si>
    <t>八幡</t>
  </si>
  <si>
    <t>0575-67-1010</t>
  </si>
  <si>
    <t>0575-67-1011</t>
  </si>
  <si>
    <t>八幡西</t>
  </si>
  <si>
    <t>0575-63-2220</t>
  </si>
  <si>
    <t>0575-63-2685</t>
  </si>
  <si>
    <t>0575-88-2039</t>
  </si>
  <si>
    <t>白鳥</t>
  </si>
  <si>
    <t>0575-82-3155</t>
  </si>
  <si>
    <t>0575-83-0048</t>
  </si>
  <si>
    <t>高鷲</t>
  </si>
  <si>
    <t>0575-72-5017</t>
  </si>
  <si>
    <t>0575-72-5020</t>
  </si>
  <si>
    <t>郡南</t>
  </si>
  <si>
    <t>0575-79-2022</t>
  </si>
  <si>
    <t>0575-79-9016</t>
  </si>
  <si>
    <t>明宝</t>
  </si>
  <si>
    <t>0575-87-2113</t>
  </si>
  <si>
    <t>0575-87-2863</t>
  </si>
  <si>
    <t>0575-77-2205</t>
  </si>
  <si>
    <t>0575-77-2108</t>
  </si>
  <si>
    <t>0574-25-2263</t>
  </si>
  <si>
    <t>0574-25-2139</t>
  </si>
  <si>
    <t>0574-25-3885</t>
  </si>
  <si>
    <t>0574-25-3886</t>
  </si>
  <si>
    <t>双葉</t>
  </si>
  <si>
    <t>0574-54-3077</t>
  </si>
  <si>
    <t>0574-54-2649</t>
  </si>
  <si>
    <t>蘇南</t>
  </si>
  <si>
    <t>0574-62-1010</t>
  </si>
  <si>
    <t>0574-60-0392</t>
  </si>
  <si>
    <t>0574-62-1161</t>
  </si>
  <si>
    <t>0574-60-0393</t>
  </si>
  <si>
    <t>西可児</t>
  </si>
  <si>
    <t>0574-65-6835</t>
  </si>
  <si>
    <t>0574-69-0096</t>
  </si>
  <si>
    <t>東可児</t>
  </si>
  <si>
    <t>0574-64-2700</t>
  </si>
  <si>
    <t>0574-64-2628</t>
  </si>
  <si>
    <t>広陵</t>
  </si>
  <si>
    <t>0574-65-7991</t>
  </si>
  <si>
    <t>0574-65-7992</t>
  </si>
  <si>
    <t>0574-64-3211</t>
  </si>
  <si>
    <t>0574-64-3214</t>
  </si>
  <si>
    <t>坂祝</t>
  </si>
  <si>
    <t>0574-26-7512</t>
  </si>
  <si>
    <t>0574-24-0287</t>
  </si>
  <si>
    <t>川辺</t>
  </si>
  <si>
    <t>0574-53-2063</t>
  </si>
  <si>
    <t>0574-53-6023</t>
  </si>
  <si>
    <t>上麻生</t>
  </si>
  <si>
    <t>0574-48-1065</t>
  </si>
  <si>
    <t>0574-48-2392</t>
  </si>
  <si>
    <t>神渕</t>
  </si>
  <si>
    <t>0574-46-1033</t>
  </si>
  <si>
    <t>0574-46-1682</t>
  </si>
  <si>
    <t>0574-43-0137</t>
  </si>
  <si>
    <t>0574-43-9038</t>
  </si>
  <si>
    <t>八百津東部</t>
  </si>
  <si>
    <t>0574-49-2226</t>
  </si>
  <si>
    <t>0574-49-2227</t>
  </si>
  <si>
    <t>0574-72-1043</t>
  </si>
  <si>
    <t>0574-72-2514</t>
  </si>
  <si>
    <t>黒川</t>
  </si>
  <si>
    <t>0574-77-1102</t>
  </si>
  <si>
    <t>0574-77-2043</t>
  </si>
  <si>
    <t>佐見</t>
  </si>
  <si>
    <t>0574-76-2004</t>
  </si>
  <si>
    <t>0574-76-2829</t>
  </si>
  <si>
    <t>東白川</t>
  </si>
  <si>
    <t>0574-78-2014</t>
  </si>
  <si>
    <t>0574-78-3356</t>
  </si>
  <si>
    <t>上之郷</t>
  </si>
  <si>
    <t>0574-67-0431</t>
  </si>
  <si>
    <t>0574-67-6432</t>
  </si>
  <si>
    <t>0574-67-1331</t>
  </si>
  <si>
    <t>0574-67-1332</t>
  </si>
  <si>
    <t>0574-67-2105</t>
  </si>
  <si>
    <t>0574-68-0066</t>
  </si>
  <si>
    <t>0572-22-4127</t>
  </si>
  <si>
    <t>0572-22-3327</t>
  </si>
  <si>
    <t>平和</t>
  </si>
  <si>
    <t>0572-22-7265</t>
  </si>
  <si>
    <t>0572-21-2120</t>
  </si>
  <si>
    <t>小泉</t>
  </si>
  <si>
    <t>0572-27-2620</t>
  </si>
  <si>
    <t>0572-20-0124</t>
  </si>
  <si>
    <t>0572-22-4195</t>
  </si>
  <si>
    <t>0572-21-2121</t>
  </si>
  <si>
    <t>0572-27-6068</t>
  </si>
  <si>
    <t>0572-20-0125</t>
  </si>
  <si>
    <t>南姫</t>
  </si>
  <si>
    <t>0572-29-2256</t>
  </si>
  <si>
    <t>0572-20-0126</t>
  </si>
  <si>
    <t>笠原</t>
  </si>
  <si>
    <t>0572-43-4165</t>
  </si>
  <si>
    <t>0572-43-4892</t>
  </si>
  <si>
    <t>土岐津</t>
  </si>
  <si>
    <t>0572-54-5185</t>
  </si>
  <si>
    <t>0572-55-6480</t>
  </si>
  <si>
    <t>西陵</t>
  </si>
  <si>
    <t>0572-57-7195</t>
  </si>
  <si>
    <t>0572-57-7977</t>
  </si>
  <si>
    <t>0572-52-2160</t>
  </si>
  <si>
    <t>0572-52-2924</t>
  </si>
  <si>
    <t>0572-59-3141</t>
  </si>
  <si>
    <t>0572-59-4020</t>
  </si>
  <si>
    <t>0572-55-2539</t>
  </si>
  <si>
    <t>0572-55-6481</t>
  </si>
  <si>
    <t>泉</t>
  </si>
  <si>
    <t>0572-54-2295</t>
  </si>
  <si>
    <t>0572-54-1170</t>
  </si>
  <si>
    <t>0572-68-4195</t>
  </si>
  <si>
    <t>0572-66-1051</t>
  </si>
  <si>
    <t>0572-68-4191</t>
  </si>
  <si>
    <t>0572-66-1053</t>
  </si>
  <si>
    <t>0572-68-3239</t>
  </si>
  <si>
    <t>0572-66-1055</t>
  </si>
  <si>
    <t>恵那西</t>
  </si>
  <si>
    <t>0573-25-5245</t>
  </si>
  <si>
    <t>0573-25-5246</t>
  </si>
  <si>
    <t>0573-25-5261</t>
  </si>
  <si>
    <t>0573-20-0168</t>
  </si>
  <si>
    <t>恵那北</t>
  </si>
  <si>
    <t>0573-27-3133</t>
  </si>
  <si>
    <t>0573-27-0018</t>
  </si>
  <si>
    <t>0573-43-2544</t>
  </si>
  <si>
    <t>0573-43-0031</t>
  </si>
  <si>
    <t>山岡</t>
  </si>
  <si>
    <t>0573-56-2614</t>
  </si>
  <si>
    <t>0573-56-3875</t>
  </si>
  <si>
    <t>明智</t>
  </si>
  <si>
    <t>0573-54-2222</t>
  </si>
  <si>
    <t>0573-54-4096</t>
  </si>
  <si>
    <t>串原</t>
  </si>
  <si>
    <t>0573-52-2500</t>
  </si>
  <si>
    <t>0573-52-2202</t>
  </si>
  <si>
    <t>上矢作</t>
  </si>
  <si>
    <t>0573-47-2120</t>
  </si>
  <si>
    <t>0573-47-2228</t>
  </si>
  <si>
    <t>0573-66-1534</t>
  </si>
  <si>
    <t>0573-66-0837</t>
  </si>
  <si>
    <t>0573-66-1245</t>
  </si>
  <si>
    <t>0573-66-0994</t>
  </si>
  <si>
    <t>苗木</t>
  </si>
  <si>
    <t>0573-65-3387</t>
  </si>
  <si>
    <t>0573-65-5884</t>
  </si>
  <si>
    <t>坂本</t>
  </si>
  <si>
    <t>0573-68-2021</t>
  </si>
  <si>
    <t>0573-68-3139</t>
  </si>
  <si>
    <t>落合</t>
  </si>
  <si>
    <t>0573-69-3206</t>
  </si>
  <si>
    <t>0573-69-5105</t>
  </si>
  <si>
    <t>0573-63-2024</t>
  </si>
  <si>
    <t>0573-63-3069</t>
  </si>
  <si>
    <t>神坂</t>
  </si>
  <si>
    <t>0573-69-4861</t>
  </si>
  <si>
    <t>0573-69-5106</t>
  </si>
  <si>
    <t>坂下</t>
  </si>
  <si>
    <t>0573-75-2164</t>
  </si>
  <si>
    <t>0573-70-1004</t>
  </si>
  <si>
    <t>0573-79-3019</t>
  </si>
  <si>
    <t>0573-79-3069</t>
  </si>
  <si>
    <t>付知</t>
  </si>
  <si>
    <t>0573-82-3054</t>
  </si>
  <si>
    <t>0573-82-3046</t>
  </si>
  <si>
    <t>福岡</t>
  </si>
  <si>
    <t>0573-72-2006</t>
  </si>
  <si>
    <t>0573-72-2600</t>
  </si>
  <si>
    <t>0573-45-2011</t>
  </si>
  <si>
    <t>0573-45-3535</t>
  </si>
  <si>
    <t>日枝</t>
  </si>
  <si>
    <t>0577-32-0239</t>
  </si>
  <si>
    <t>0577-37-0621</t>
  </si>
  <si>
    <t>松倉</t>
  </si>
  <si>
    <t>0577-32-0876</t>
  </si>
  <si>
    <t>0577-37-0622</t>
  </si>
  <si>
    <t>中山</t>
  </si>
  <si>
    <t>0577-33-0151</t>
  </si>
  <si>
    <t>0577-37-0623</t>
  </si>
  <si>
    <t>東山</t>
  </si>
  <si>
    <t>0577-34-2900</t>
  </si>
  <si>
    <t>0577-37-0624</t>
  </si>
  <si>
    <t>0577-78-1023</t>
  </si>
  <si>
    <t>0577-78-1948</t>
  </si>
  <si>
    <t>清見</t>
  </si>
  <si>
    <t>0577-68-2035</t>
  </si>
  <si>
    <t>荘川</t>
  </si>
  <si>
    <t>05769-2-2107</t>
  </si>
  <si>
    <t>05769-2-0015</t>
  </si>
  <si>
    <t>宮</t>
  </si>
  <si>
    <t>0577-53-2014</t>
  </si>
  <si>
    <t>0577-52-2059</t>
  </si>
  <si>
    <t>0577-52-2623</t>
  </si>
  <si>
    <t>朝日</t>
  </si>
  <si>
    <t>0577-55-3006</t>
  </si>
  <si>
    <t>0577-55-3956</t>
  </si>
  <si>
    <t>国府</t>
  </si>
  <si>
    <t>0577-72-2044</t>
  </si>
  <si>
    <t>0577-72-4288</t>
  </si>
  <si>
    <t>北稜</t>
  </si>
  <si>
    <t>0578-86-2254</t>
  </si>
  <si>
    <t>古川</t>
  </si>
  <si>
    <t>0577-73-2334</t>
  </si>
  <si>
    <t>0577-73-6825</t>
  </si>
  <si>
    <t>神岡</t>
  </si>
  <si>
    <t>0578-82-1164</t>
  </si>
  <si>
    <t>山之村</t>
  </si>
  <si>
    <t>0578-82-5545</t>
  </si>
  <si>
    <t>0578-82-5547</t>
  </si>
  <si>
    <t>0576-52-1109</t>
  </si>
  <si>
    <t>0576-52-3780</t>
  </si>
  <si>
    <t>萩原北</t>
  </si>
  <si>
    <t>0576-55-0070</t>
  </si>
  <si>
    <t>0576-55-0945</t>
  </si>
  <si>
    <t>小坂</t>
  </si>
  <si>
    <t>0576-62-2067</t>
  </si>
  <si>
    <t>0576-62-2567</t>
  </si>
  <si>
    <t>下呂</t>
  </si>
  <si>
    <t>0576-25-2732</t>
  </si>
  <si>
    <t>0576-24-1051</t>
  </si>
  <si>
    <t>竹原</t>
  </si>
  <si>
    <t>0576-26-2009</t>
  </si>
  <si>
    <t>0576-26-2113</t>
  </si>
  <si>
    <t>金山</t>
  </si>
  <si>
    <t>0576-32-2044</t>
  </si>
  <si>
    <t>0576-34-0039</t>
  </si>
  <si>
    <t>北部</t>
  </si>
  <si>
    <t>0586-28-8751</t>
  </si>
  <si>
    <t>0586-71-2201</t>
  </si>
  <si>
    <t>中部</t>
  </si>
  <si>
    <t>0586-28-8752</t>
  </si>
  <si>
    <t>0586-45-2226</t>
  </si>
  <si>
    <t>0586-28-8753</t>
  </si>
  <si>
    <t>0586-77-3549</t>
  </si>
  <si>
    <t>葉栗</t>
  </si>
  <si>
    <t>0586-28-8754</t>
  </si>
  <si>
    <t>0586-51-0745</t>
  </si>
  <si>
    <t>西成</t>
  </si>
  <si>
    <t>0586-28-8755</t>
  </si>
  <si>
    <t>0586-77-0835</t>
  </si>
  <si>
    <t>丹陽</t>
  </si>
  <si>
    <t>0586-28-8756</t>
  </si>
  <si>
    <t>0586-77-4080</t>
  </si>
  <si>
    <t>0586-28-8757</t>
  </si>
  <si>
    <t>0586-78-7122</t>
  </si>
  <si>
    <t>0586-28-8758</t>
  </si>
  <si>
    <t>0586-87-6562</t>
  </si>
  <si>
    <t>大和</t>
  </si>
  <si>
    <t>0586-28-8759</t>
  </si>
  <si>
    <t>0586-44-1857</t>
  </si>
  <si>
    <t>今伊勢</t>
  </si>
  <si>
    <t>0586-28-8760</t>
  </si>
  <si>
    <t>0586-45-2199</t>
  </si>
  <si>
    <t>奥</t>
  </si>
  <si>
    <t>0586-28-8761</t>
  </si>
  <si>
    <t>0586-62-4192</t>
  </si>
  <si>
    <t>萩原</t>
  </si>
  <si>
    <t>0586-28-8762</t>
  </si>
  <si>
    <t>0586-68-3286</t>
  </si>
  <si>
    <t>千秋</t>
  </si>
  <si>
    <t>0586-28-8763</t>
  </si>
  <si>
    <t>0586-76-1560</t>
  </si>
  <si>
    <t>西成東部</t>
  </si>
  <si>
    <t>0586-28-8764</t>
  </si>
  <si>
    <t>大和南</t>
  </si>
  <si>
    <t>0586-28-8765</t>
  </si>
  <si>
    <t>0586-43-1140</t>
  </si>
  <si>
    <t>尾西第一</t>
  </si>
  <si>
    <t>0586-28-8766</t>
  </si>
  <si>
    <t>0586-62-3129</t>
  </si>
  <si>
    <t>尾西第二</t>
  </si>
  <si>
    <t>0586-28-8767</t>
  </si>
  <si>
    <t>0586-68-2186</t>
  </si>
  <si>
    <t>尾西第三</t>
  </si>
  <si>
    <t>0586-28-8768</t>
  </si>
  <si>
    <t>0586-62-9142</t>
  </si>
  <si>
    <t>木曽川</t>
  </si>
  <si>
    <t>0586-28-8769</t>
  </si>
  <si>
    <t>0586-87-2325</t>
  </si>
  <si>
    <t>宮田</t>
  </si>
  <si>
    <t>0587-55-1373</t>
  </si>
  <si>
    <t>0587-55-1399</t>
  </si>
  <si>
    <t>0587-59-8347</t>
  </si>
  <si>
    <t>0587-59-8348</t>
  </si>
  <si>
    <t>布袋</t>
  </si>
  <si>
    <t>0587-56-3063</t>
  </si>
  <si>
    <t>0587-56-3349</t>
  </si>
  <si>
    <t>古知野</t>
  </si>
  <si>
    <t>0587-56-2369</t>
  </si>
  <si>
    <t>0587-56-2399</t>
  </si>
  <si>
    <t>扶桑</t>
  </si>
  <si>
    <t>0587-93-2569</t>
  </si>
  <si>
    <t>0587-93-6665</t>
  </si>
  <si>
    <t>扶桑北</t>
  </si>
  <si>
    <t>0587-93-6452</t>
  </si>
  <si>
    <t>0587-93-6453</t>
  </si>
  <si>
    <t>大口</t>
  </si>
  <si>
    <t>0587-95-3242</t>
  </si>
  <si>
    <t>0587-95-8085</t>
  </si>
  <si>
    <t>大口北部</t>
  </si>
  <si>
    <t>0587-95-6144</t>
  </si>
  <si>
    <t>0587-95-8086</t>
  </si>
  <si>
    <t>稲沢</t>
  </si>
  <si>
    <t>0587-32-2168</t>
  </si>
  <si>
    <t>0587-32-2169</t>
  </si>
  <si>
    <t>稲沢西</t>
  </si>
  <si>
    <t>0587-23-1311</t>
  </si>
  <si>
    <t>0587-23-1491</t>
  </si>
  <si>
    <t>明治</t>
  </si>
  <si>
    <t>0587-36-1323</t>
  </si>
  <si>
    <t>0587-36-1399</t>
  </si>
  <si>
    <t>千代田</t>
  </si>
  <si>
    <t>0587-36-2202</t>
  </si>
  <si>
    <t>0587-36-2296</t>
  </si>
  <si>
    <t>大里</t>
  </si>
  <si>
    <t>0587-32-2036</t>
  </si>
  <si>
    <t>0587-32-2062</t>
  </si>
  <si>
    <t>治郎丸</t>
  </si>
  <si>
    <t>0587-21-4233</t>
  </si>
  <si>
    <t>0587-21-4699</t>
  </si>
  <si>
    <t>大里東</t>
  </si>
  <si>
    <t>0587-23-2021</t>
  </si>
  <si>
    <t>0587-23-3599</t>
  </si>
  <si>
    <t>祖父江</t>
  </si>
  <si>
    <t>0587-97-0149</t>
  </si>
  <si>
    <t>0587-97-0137</t>
  </si>
  <si>
    <t>0567-46-0524</t>
  </si>
  <si>
    <t>0567-46-0523</t>
  </si>
  <si>
    <t>犬山</t>
  </si>
  <si>
    <t>0568-61-2409</t>
  </si>
  <si>
    <t>0568-63-0289</t>
  </si>
  <si>
    <t>城東</t>
  </si>
  <si>
    <t>0568-61-0501</t>
  </si>
  <si>
    <t>0568-63-0270</t>
  </si>
  <si>
    <t>0568-67-7401</t>
  </si>
  <si>
    <t>0568-69-0744</t>
  </si>
  <si>
    <t>南部</t>
  </si>
  <si>
    <t>0568-67-0030</t>
  </si>
  <si>
    <t>0568-69-0733</t>
  </si>
  <si>
    <t>小牧</t>
  </si>
  <si>
    <t>0568-77-6321</t>
  </si>
  <si>
    <t>味岡</t>
  </si>
  <si>
    <t>0568-77-8245</t>
  </si>
  <si>
    <t>0568-75-8296</t>
  </si>
  <si>
    <t>応時</t>
  </si>
  <si>
    <t>岩崎</t>
  </si>
  <si>
    <t>白木</t>
  </si>
  <si>
    <t>0568-22-7454</t>
  </si>
  <si>
    <t>師勝</t>
  </si>
  <si>
    <t>0568-21-0107</t>
  </si>
  <si>
    <t>訓原</t>
  </si>
  <si>
    <t>0568-23-5413</t>
  </si>
  <si>
    <t>0568-23-5435</t>
  </si>
  <si>
    <t>0568-21-0130</t>
  </si>
  <si>
    <t>0568-21-0970</t>
  </si>
  <si>
    <t>052-400-3174</t>
  </si>
  <si>
    <t>052-400-6733</t>
  </si>
  <si>
    <t>清洲</t>
  </si>
  <si>
    <t>052-400-2961</t>
  </si>
  <si>
    <t>052-400-8404</t>
  </si>
  <si>
    <t>守山</t>
  </si>
  <si>
    <t>052-791-7141</t>
  </si>
  <si>
    <t>052-795-2609</t>
  </si>
  <si>
    <t>伊勢山</t>
  </si>
  <si>
    <t>052-331-9568</t>
  </si>
  <si>
    <t>052-322-7384</t>
  </si>
  <si>
    <t>豊正</t>
  </si>
  <si>
    <t>052-412-3176</t>
  </si>
  <si>
    <t>猪子石</t>
  </si>
  <si>
    <t>052-773-8881</t>
  </si>
  <si>
    <t>藤浪</t>
  </si>
  <si>
    <t>052-9610435</t>
  </si>
  <si>
    <t>052-961-8619</t>
  </si>
  <si>
    <t>052-806-0860</t>
  </si>
  <si>
    <t>山田</t>
  </si>
  <si>
    <t>0566-98-1531</t>
  </si>
  <si>
    <t>0566-98-4686</t>
  </si>
  <si>
    <t>日進東</t>
  </si>
  <si>
    <t>05611-3-1196</t>
  </si>
  <si>
    <t>益富</t>
  </si>
  <si>
    <t>梅坪台</t>
  </si>
  <si>
    <t>0565-31-2131</t>
  </si>
  <si>
    <t>0565-35-4182</t>
  </si>
  <si>
    <t>幸田</t>
  </si>
  <si>
    <t>旭</t>
  </si>
  <si>
    <t>0561-53-2910</t>
  </si>
  <si>
    <t>0561-52-2903</t>
  </si>
  <si>
    <t>0566-21-0025</t>
  </si>
  <si>
    <t>0566-25-4470</t>
  </si>
  <si>
    <t>0567-28-2543</t>
  </si>
  <si>
    <t>0567-26-7585</t>
  </si>
  <si>
    <t>0564-46-2028</t>
  </si>
  <si>
    <t>0564-46-2054</t>
  </si>
  <si>
    <t>0564-62-6811</t>
  </si>
  <si>
    <t>ＣＯ</t>
    <phoneticPr fontId="2"/>
  </si>
  <si>
    <t>中コード番号</t>
    <rPh sb="0" eb="1">
      <t>チュウ</t>
    </rPh>
    <rPh sb="4" eb="6">
      <t>バンゴウ</t>
    </rPh>
    <phoneticPr fontId="2"/>
  </si>
  <si>
    <t>スクールバス
バス停コード</t>
    <rPh sb="9" eb="10">
      <t>テイ</t>
    </rPh>
    <phoneticPr fontId="2"/>
  </si>
  <si>
    <t>中学校名</t>
    <phoneticPr fontId="2"/>
  </si>
  <si>
    <t>旭ケ丘</t>
  </si>
  <si>
    <t>下有知</t>
  </si>
  <si>
    <t>八百津</t>
  </si>
  <si>
    <t>向陽</t>
  </si>
  <si>
    <t>共和</t>
  </si>
  <si>
    <t>陶都</t>
  </si>
  <si>
    <t>多治見</t>
  </si>
  <si>
    <t>南ケ丘</t>
  </si>
  <si>
    <t>北陵</t>
  </si>
  <si>
    <t>濃南</t>
  </si>
  <si>
    <t>駄知</t>
  </si>
  <si>
    <t>肥田</t>
  </si>
  <si>
    <t>瑞浪</t>
  </si>
  <si>
    <t>恵那東</t>
  </si>
  <si>
    <t>岩邑</t>
  </si>
  <si>
    <t>阿木</t>
  </si>
  <si>
    <t>加子母</t>
  </si>
  <si>
    <t>蛭川</t>
  </si>
  <si>
    <t>丹生川</t>
  </si>
  <si>
    <t>久々野</t>
  </si>
  <si>
    <t>萩原南</t>
  </si>
  <si>
    <t>ダミーＣＯ</t>
  </si>
  <si>
    <t>ＡＥ</t>
  </si>
  <si>
    <t>番</t>
    <rPh sb="0" eb="1">
      <t>バン</t>
    </rPh>
    <phoneticPr fontId="2"/>
  </si>
  <si>
    <t>ＡＥ番</t>
    <rPh sb="2" eb="3">
      <t>バン</t>
    </rPh>
    <phoneticPr fontId="2"/>
  </si>
  <si>
    <t>開講場所</t>
    <rPh sb="0" eb="2">
      <t>カイコウ</t>
    </rPh>
    <rPh sb="2" eb="4">
      <t>バショ</t>
    </rPh>
    <phoneticPr fontId="2"/>
  </si>
  <si>
    <t>講座名</t>
  </si>
  <si>
    <t>サブタイトル</t>
  </si>
  <si>
    <t>氏名</t>
  </si>
  <si>
    <t>教科</t>
    <rPh sb="0" eb="2">
      <t>キョウカ</t>
    </rPh>
    <phoneticPr fontId="2"/>
  </si>
  <si>
    <t>１時間
or
２時間</t>
    <rPh sb="1" eb="3">
      <t>ジカン</t>
    </rPh>
    <rPh sb="8" eb="10">
      <t>ジカン</t>
    </rPh>
    <phoneticPr fontId="2"/>
  </si>
  <si>
    <t>持ち物</t>
  </si>
  <si>
    <t>定員</t>
  </si>
  <si>
    <t>メッセージ＆内容</t>
    <rPh sb="6" eb="8">
      <t>ナイヨウ</t>
    </rPh>
    <phoneticPr fontId="2"/>
  </si>
  <si>
    <t>必要経費</t>
    <rPh sb="0" eb="2">
      <t>ヒツヨウ</t>
    </rPh>
    <rPh sb="2" eb="4">
      <t>ケイヒ</t>
    </rPh>
    <phoneticPr fontId="2"/>
  </si>
  <si>
    <t>実施希望場所</t>
    <rPh sb="0" eb="2">
      <t>ジッシ</t>
    </rPh>
    <rPh sb="2" eb="4">
      <t>キボウ</t>
    </rPh>
    <rPh sb="4" eb="6">
      <t>バショ</t>
    </rPh>
    <phoneticPr fontId="2"/>
  </si>
  <si>
    <t>係が準備するもの</t>
    <rPh sb="0" eb="1">
      <t>カカ</t>
    </rPh>
    <rPh sb="2" eb="4">
      <t>ジュンビ</t>
    </rPh>
    <phoneticPr fontId="2"/>
  </si>
  <si>
    <t>勉強の仕方</t>
  </si>
  <si>
    <t>成果を上げる勉強法とは</t>
  </si>
  <si>
    <t>英語</t>
    <rPh sb="0" eb="2">
      <t>エイゴ</t>
    </rPh>
    <phoneticPr fontId="2"/>
  </si>
  <si>
    <t>入るだけ</t>
    <rPh sb="0" eb="1">
      <t>ハイ</t>
    </rPh>
    <phoneticPr fontId="2"/>
  </si>
  <si>
    <t>同じ時間を使うなら、効率よく勉強したいものです。できれば楽しく。記憶の仕組みや、気持ちのコントロールを少し理解するだけで、今後の取り組み方が変わるはずです。「学び方」を学ぶ、「覚え方」を知る、「考え方」を変化させる講座です。人の能力は、思わぬきっかけで引き出される。そんな出会いになれば幸いです。</t>
  </si>
  <si>
    <t>○</t>
  </si>
  <si>
    <t>器楽実習室</t>
    <rPh sb="0" eb="2">
      <t>キガク</t>
    </rPh>
    <rPh sb="2" eb="5">
      <t>ジッシュウシツ</t>
    </rPh>
    <phoneticPr fontId="2"/>
  </si>
  <si>
    <t>叩けた気になるドラム</t>
  </si>
  <si>
    <t>今日から君もDrummerと言える</t>
  </si>
  <si>
    <t>西川　政男</t>
  </si>
  <si>
    <t>数学</t>
  </si>
  <si>
    <t>楽器が弾けたらいいな。ドラムが叩けたら格好いいな。そんな願いを少しだけ叶えましょう。わずか2時間でドラムが「叩けた気分」になっちゃいます。自分は不器用だから、楽譜が読めないからなんて諦めず、まずは挑戦してみましょう！</t>
  </si>
  <si>
    <t>×</t>
  </si>
  <si>
    <t>藤井　久美子</t>
  </si>
  <si>
    <t>被服室</t>
    <rPh sb="0" eb="2">
      <t>ヒフク</t>
    </rPh>
    <rPh sb="2" eb="3">
      <t>シツ</t>
    </rPh>
    <phoneticPr fontId="2"/>
  </si>
  <si>
    <t>簡単！楽しい指編み</t>
    <rPh sb="0" eb="2">
      <t>カンタン</t>
    </rPh>
    <rPh sb="3" eb="4">
      <t>タノ</t>
    </rPh>
    <rPh sb="6" eb="7">
      <t>ユビ</t>
    </rPh>
    <rPh sb="7" eb="8">
      <t>ア</t>
    </rPh>
    <phoneticPr fontId="2"/>
  </si>
  <si>
    <t>家庭</t>
    <rPh sb="0" eb="2">
      <t>カテイ</t>
    </rPh>
    <phoneticPr fontId="2"/>
  </si>
  <si>
    <t>沖縄の文化を学ぼう</t>
  </si>
  <si>
    <t>沖縄の食文化と伝統芸能を体感しよう！</t>
  </si>
  <si>
    <t>タオル</t>
  </si>
  <si>
    <t>「沖縄」からどんなイメージを持ちますか？　岐阜とは、風土や文化，生活習慣など異なることがいっぱい！！真夏の一日、沖縄気分を感じながら、食文化と伝統芸能「エイサー」を体感し、一緒に楽しみましょう！
岐阜聖徳にしかない部活「沖縄文化研究会」のメンバーが沖縄での体験も語り沖縄の魅力を伝えます！</t>
  </si>
  <si>
    <t>多目的室</t>
    <rPh sb="0" eb="3">
      <t>タモクテキ</t>
    </rPh>
    <rPh sb="3" eb="4">
      <t>シツ</t>
    </rPh>
    <phoneticPr fontId="2"/>
  </si>
  <si>
    <t>看護師にチャレンジ！</t>
    <rPh sb="0" eb="3">
      <t>カンゴシ</t>
    </rPh>
    <phoneticPr fontId="2"/>
  </si>
  <si>
    <t>～中学から考える看護師への道～</t>
    <rPh sb="1" eb="3">
      <t>チュウガク</t>
    </rPh>
    <rPh sb="5" eb="6">
      <t>カンガ</t>
    </rPh>
    <rPh sb="8" eb="11">
      <t>カンゴシ</t>
    </rPh>
    <rPh sb="13" eb="14">
      <t>ミチ</t>
    </rPh>
    <phoneticPr fontId="2"/>
  </si>
  <si>
    <t>星野　健</t>
    <rPh sb="0" eb="2">
      <t>ホシノ</t>
    </rPh>
    <rPh sb="3" eb="4">
      <t>ケン</t>
    </rPh>
    <phoneticPr fontId="2"/>
  </si>
  <si>
    <t>数学</t>
    <rPh sb="0" eb="2">
      <t>スウガク</t>
    </rPh>
    <phoneticPr fontId="2"/>
  </si>
  <si>
    <t>∞</t>
  </si>
  <si>
    <t>２０２５年、地域医療は看護師が支えることになります。その時、あなたも看護師として活躍してみませんか。この講座では、今・大人気の看護師の魅力・看護師になる進路について学べます。また、講師が看護学校で行っている授業の体験もできます。男子・保護者の方の参加も歓迎します。</t>
    <rPh sb="4" eb="5">
      <t>ネン</t>
    </rPh>
    <rPh sb="6" eb="8">
      <t>チイキ</t>
    </rPh>
    <rPh sb="8" eb="10">
      <t>イリョウ</t>
    </rPh>
    <rPh sb="11" eb="14">
      <t>カンゴシ</t>
    </rPh>
    <rPh sb="15" eb="16">
      <t>ササ</t>
    </rPh>
    <rPh sb="28" eb="29">
      <t>トキ</t>
    </rPh>
    <rPh sb="34" eb="37">
      <t>カンゴシ</t>
    </rPh>
    <rPh sb="40" eb="42">
      <t>カツヤク</t>
    </rPh>
    <rPh sb="52" eb="54">
      <t>コウザ</t>
    </rPh>
    <rPh sb="57" eb="58">
      <t>イマ</t>
    </rPh>
    <rPh sb="59" eb="62">
      <t>ダイニンキ</t>
    </rPh>
    <rPh sb="63" eb="66">
      <t>カンゴシ</t>
    </rPh>
    <rPh sb="67" eb="69">
      <t>ミリョク</t>
    </rPh>
    <rPh sb="70" eb="73">
      <t>カンゴシ</t>
    </rPh>
    <rPh sb="76" eb="78">
      <t>シンロ</t>
    </rPh>
    <rPh sb="82" eb="83">
      <t>マナ</t>
    </rPh>
    <rPh sb="90" eb="92">
      <t>コウシ</t>
    </rPh>
    <rPh sb="93" eb="95">
      <t>カンゴ</t>
    </rPh>
    <rPh sb="95" eb="97">
      <t>ガッコウ</t>
    </rPh>
    <rPh sb="98" eb="99">
      <t>オコナ</t>
    </rPh>
    <rPh sb="103" eb="105">
      <t>ジュギョウ</t>
    </rPh>
    <rPh sb="106" eb="108">
      <t>タイケン</t>
    </rPh>
    <rPh sb="114" eb="116">
      <t>ダンシ</t>
    </rPh>
    <rPh sb="117" eb="120">
      <t>ホゴシャ</t>
    </rPh>
    <rPh sb="121" eb="122">
      <t>カタ</t>
    </rPh>
    <rPh sb="123" eb="125">
      <t>サンカ</t>
    </rPh>
    <rPh sb="126" eb="128">
      <t>カンゲイ</t>
    </rPh>
    <phoneticPr fontId="2"/>
  </si>
  <si>
    <t>ここだけは押さえておこう! 英文法</t>
  </si>
  <si>
    <t>宮崎　惣次</t>
  </si>
  <si>
    <t>英語</t>
  </si>
  <si>
    <t>過去4年間の岐阜県公立高校や本校の入試問題を使って、来るべき入学試験の準備をしましょう。この講座では、英文をより正確に読み解くために、英文法に焦点をあてたいと思います。この授業を通して、英文をうまく読むきっかけ作りになればよいと思います。</t>
  </si>
  <si>
    <t>なし</t>
  </si>
  <si>
    <t>小筆でかな文字に挑戦</t>
  </si>
  <si>
    <t>勅使河原正海</t>
  </si>
  <si>
    <t>社会</t>
  </si>
  <si>
    <t>携帯電話・パソコンなどでひらがなを勝手に漢字に変換してくれるので、ひらがなやカタカナのもとの漢字を知らない人が多くなりました。ひらがなのもとの漢字を知れば、美しいかなを書けるようになります。もとの漢字を意識しながらひらがなを小筆で書く練習をして、美しい文字が書けるように挑戦しましょう。俳句を小筆かいて作品作りにも挑戦しましょう。</t>
  </si>
  <si>
    <t>要相談！</t>
  </si>
  <si>
    <t>講座</t>
    <rPh sb="0" eb="2">
      <t>コウザ</t>
    </rPh>
    <phoneticPr fontId="2"/>
  </si>
  <si>
    <t>日常何気なく使用している食器には「使いやすさ」を追求した工夫が隠れています。自分の手でマグカップを作陶する事によって、ものづくりの楽しさと難しさを体験しましょう。今回は「タタラ作り」とよばれる薄くスライスした粘土からマグカップの成形を行います。世界でひとつ、自分だけのマグカップを作りましょう。</t>
  </si>
  <si>
    <t>数学の勉強の仕方</t>
  </si>
  <si>
    <t>数学の苦手を克服は</t>
  </si>
  <si>
    <t>田中　哲夫</t>
  </si>
  <si>
    <t>直定規、コンパス</t>
  </si>
  <si>
    <t>小学校から中学校で習った算数と数学の苦手な分野を探り、算数・数学の規則である正しい計算の順序とやり方を覚え、数学の学力が上がるようにする。
岐阜県高等学校の過去５年間の問題の出題傾向を分析する。</t>
  </si>
  <si>
    <t>マックとモスの大戦争</t>
  </si>
  <si>
    <t>マクドナルドとモスバーガーの競争戦略</t>
  </si>
  <si>
    <t>石神　吉和</t>
  </si>
  <si>
    <t>商業</t>
    <rPh sb="0" eb="2">
      <t>ショウギョウ</t>
    </rPh>
    <phoneticPr fontId="2"/>
  </si>
  <si>
    <t>早くて安くてうまい。ハンバーガーやフライドポテトなどのファストフードは日本社会にすっかり定着した。あなたはモス派？それともマック派？味の違いは？注文してから出てくる時間は？値段は？健康に良いのは？今や日本を代表する2大ハンバーガー業界の目からウロコの戦略のちがいを教えます。とてもためになる楽しい講座です。</t>
  </si>
  <si>
    <t>第２コンピュータ室</t>
  </si>
  <si>
    <t>調理実習室</t>
    <rPh sb="0" eb="2">
      <t>チョウリ</t>
    </rPh>
    <rPh sb="2" eb="5">
      <t>ジッシュウシツ</t>
    </rPh>
    <phoneticPr fontId="2"/>
  </si>
  <si>
    <t>手作りワールド</t>
    <rPh sb="0" eb="2">
      <t>テヅク</t>
    </rPh>
    <phoneticPr fontId="2"/>
  </si>
  <si>
    <t>手作りピザにチャレンジしよう！</t>
    <rPh sb="0" eb="2">
      <t>テヅク</t>
    </rPh>
    <phoneticPr fontId="2"/>
  </si>
  <si>
    <t>石井　幸子
松田　律子</t>
  </si>
  <si>
    <t>エプロン・三角巾(バンダナでもよい）</t>
    <rPh sb="5" eb="8">
      <t>サンカクキン</t>
    </rPh>
    <phoneticPr fontId="2"/>
  </si>
  <si>
    <t>お金さえ出せば何でも食べられる時代ですが、食の安全という点では問題ですね。しかし、自分で手作りすれば安全な食材を購入し、食品添加物のあまり入っていないおいしい料理を作ることが出来ます。今回は生地はもちろんピザソースまで全て手作りします。出来立ての美味しさを味わいましょう。</t>
    <rPh sb="1" eb="2">
      <t>カネ</t>
    </rPh>
    <rPh sb="4" eb="5">
      <t>ダ</t>
    </rPh>
    <rPh sb="7" eb="8">
      <t>ナン</t>
    </rPh>
    <rPh sb="10" eb="11">
      <t>タ</t>
    </rPh>
    <rPh sb="15" eb="17">
      <t>ジダイ</t>
    </rPh>
    <rPh sb="21" eb="22">
      <t>ショク</t>
    </rPh>
    <rPh sb="23" eb="25">
      <t>アンゼン</t>
    </rPh>
    <rPh sb="28" eb="29">
      <t>テン</t>
    </rPh>
    <rPh sb="31" eb="33">
      <t>モンダイ</t>
    </rPh>
    <rPh sb="41" eb="43">
      <t>ジブン</t>
    </rPh>
    <rPh sb="44" eb="46">
      <t>テヅク</t>
    </rPh>
    <rPh sb="50" eb="52">
      <t>アンゼン</t>
    </rPh>
    <rPh sb="53" eb="55">
      <t>ショクザイ</t>
    </rPh>
    <rPh sb="56" eb="58">
      <t>コウニュウ</t>
    </rPh>
    <rPh sb="60" eb="62">
      <t>ショクヒン</t>
    </rPh>
    <rPh sb="62" eb="65">
      <t>テンカブツ</t>
    </rPh>
    <rPh sb="69" eb="70">
      <t>ハイ</t>
    </rPh>
    <rPh sb="79" eb="81">
      <t>リョウリ</t>
    </rPh>
    <rPh sb="82" eb="83">
      <t>ツク</t>
    </rPh>
    <rPh sb="87" eb="89">
      <t>デキ</t>
    </rPh>
    <rPh sb="92" eb="94">
      <t>コンカイ</t>
    </rPh>
    <rPh sb="95" eb="97">
      <t>キジ</t>
    </rPh>
    <rPh sb="109" eb="110">
      <t>スベ</t>
    </rPh>
    <rPh sb="111" eb="113">
      <t>テヅク</t>
    </rPh>
    <rPh sb="118" eb="121">
      <t>デキタ</t>
    </rPh>
    <rPh sb="123" eb="125">
      <t>オイ</t>
    </rPh>
    <rPh sb="128" eb="129">
      <t>アジ</t>
    </rPh>
    <phoneticPr fontId="2"/>
  </si>
  <si>
    <t>調理室</t>
    <rPh sb="0" eb="3">
      <t>チョウリシツ</t>
    </rPh>
    <phoneticPr fontId="2"/>
  </si>
  <si>
    <t>百人一首であそぼう</t>
  </si>
  <si>
    <t>超簡単☆大かるた！</t>
  </si>
  <si>
    <t>河邉　友美</t>
  </si>
  <si>
    <t>国語</t>
  </si>
  <si>
    <t>百人一首は日本古来文化の集大成！よく知っている人も全く触ったことがない人も、百人一首のかるた取りで遊んで、大きな札を自分で作って、百人一首に親しみましょう。百人一首を通して日本文化を知ることで、外国の人に会った時に日本文化を紹介できる国際人になる第一歩を踏み出せるかも！</t>
  </si>
  <si>
    <t>プロジェクター</t>
  </si>
  <si>
    <t>保育士＆幼稚園教諭</t>
    <rPh sb="0" eb="3">
      <t>ホイクシ</t>
    </rPh>
    <rPh sb="4" eb="7">
      <t>ヨウチエン</t>
    </rPh>
    <rPh sb="7" eb="9">
      <t>キョウユ</t>
    </rPh>
    <phoneticPr fontId="2"/>
  </si>
  <si>
    <t>保育士と幼稚園教諭について学ぼう</t>
    <rPh sb="0" eb="3">
      <t>ホイクシ</t>
    </rPh>
    <rPh sb="4" eb="7">
      <t>ヨウチエン</t>
    </rPh>
    <rPh sb="7" eb="9">
      <t>キョウユ</t>
    </rPh>
    <rPh sb="13" eb="14">
      <t>マナ</t>
    </rPh>
    <phoneticPr fontId="2"/>
  </si>
  <si>
    <t>保育士と幼稚園教諭の違いは？どんな進路に進めば資格が取れるのか、アドバイスします。また、実践で使える絵本の読み聞かせ方法や簡単な実習を行います。興味のある方は是非ご参加ください。</t>
    <rPh sb="0" eb="3">
      <t>ホイクシ</t>
    </rPh>
    <rPh sb="4" eb="7">
      <t>ヨウチエン</t>
    </rPh>
    <rPh sb="7" eb="9">
      <t>キョウユ</t>
    </rPh>
    <rPh sb="10" eb="11">
      <t>チガ</t>
    </rPh>
    <rPh sb="17" eb="19">
      <t>シンロ</t>
    </rPh>
    <rPh sb="20" eb="21">
      <t>スス</t>
    </rPh>
    <rPh sb="23" eb="25">
      <t>シカク</t>
    </rPh>
    <rPh sb="26" eb="27">
      <t>ト</t>
    </rPh>
    <rPh sb="44" eb="46">
      <t>ジッセン</t>
    </rPh>
    <rPh sb="47" eb="48">
      <t>ツカ</t>
    </rPh>
    <rPh sb="50" eb="52">
      <t>エホン</t>
    </rPh>
    <rPh sb="53" eb="54">
      <t>ヨ</t>
    </rPh>
    <rPh sb="55" eb="56">
      <t>キ</t>
    </rPh>
    <rPh sb="58" eb="60">
      <t>ホウホウ</t>
    </rPh>
    <rPh sb="61" eb="63">
      <t>カンタン</t>
    </rPh>
    <rPh sb="64" eb="66">
      <t>ジッシュウ</t>
    </rPh>
    <rPh sb="67" eb="68">
      <t>オコナ</t>
    </rPh>
    <rPh sb="72" eb="74">
      <t>キョウミ</t>
    </rPh>
    <rPh sb="77" eb="78">
      <t>カタ</t>
    </rPh>
    <rPh sb="79" eb="81">
      <t>ゼヒ</t>
    </rPh>
    <rPh sb="82" eb="84">
      <t>サンカ</t>
    </rPh>
    <phoneticPr fontId="2"/>
  </si>
  <si>
    <t>普通教室</t>
    <rPh sb="0" eb="2">
      <t>フツウ</t>
    </rPh>
    <rPh sb="2" eb="4">
      <t>キョウシツ</t>
    </rPh>
    <phoneticPr fontId="2"/>
  </si>
  <si>
    <t>ペン画アート</t>
    <rPh sb="2" eb="3">
      <t>ガ</t>
    </rPh>
    <phoneticPr fontId="2"/>
  </si>
  <si>
    <t>ボールペンで絵画アート</t>
    <rPh sb="6" eb="8">
      <t>カイガ</t>
    </rPh>
    <phoneticPr fontId="2"/>
  </si>
  <si>
    <t>安田　和夫</t>
  </si>
  <si>
    <t>国語</t>
    <rPh sb="0" eb="2">
      <t>コクゴ</t>
    </rPh>
    <phoneticPr fontId="2"/>
  </si>
  <si>
    <t>黒ボールペン２本筆記用具ポケットティッシュ</t>
    <rPh sb="0" eb="1">
      <t>クロ</t>
    </rPh>
    <rPh sb="6" eb="8">
      <t>ニホン</t>
    </rPh>
    <rPh sb="8" eb="10">
      <t>ヒッキ</t>
    </rPh>
    <rPh sb="10" eb="12">
      <t>ヨウグ</t>
    </rPh>
    <phoneticPr fontId="2"/>
  </si>
  <si>
    <t>この講座では、絵心の有る生徒を対象に実施します。ボールペン一本でデザイン/風景画などを描写するペン画です。普段から使い慣れたボールペンの筆圧加減で陰影のある絵画へと変貌します。完成度が上がれば、部屋に飾って見て下さい。</t>
    <rPh sb="2" eb="4">
      <t>コウザ</t>
    </rPh>
    <rPh sb="7" eb="9">
      <t>エゴコロ</t>
    </rPh>
    <rPh sb="10" eb="11">
      <t>ア</t>
    </rPh>
    <rPh sb="12" eb="14">
      <t>セイト</t>
    </rPh>
    <rPh sb="15" eb="17">
      <t>タイショウ</t>
    </rPh>
    <rPh sb="18" eb="20">
      <t>ジッシ</t>
    </rPh>
    <rPh sb="29" eb="31">
      <t>イッポン</t>
    </rPh>
    <rPh sb="37" eb="40">
      <t>フウケイガ</t>
    </rPh>
    <rPh sb="43" eb="45">
      <t>ビョウシャ</t>
    </rPh>
    <rPh sb="49" eb="50">
      <t>ガ</t>
    </rPh>
    <rPh sb="53" eb="55">
      <t>フダン</t>
    </rPh>
    <rPh sb="57" eb="58">
      <t>ツカ</t>
    </rPh>
    <rPh sb="59" eb="60">
      <t>ナ</t>
    </rPh>
    <rPh sb="68" eb="70">
      <t>ヒツアツ</t>
    </rPh>
    <rPh sb="70" eb="72">
      <t>カゲン</t>
    </rPh>
    <rPh sb="73" eb="75">
      <t>インエイ</t>
    </rPh>
    <rPh sb="78" eb="80">
      <t>カイガ</t>
    </rPh>
    <rPh sb="82" eb="84">
      <t>ヘンボウ</t>
    </rPh>
    <rPh sb="88" eb="91">
      <t>カンセイド</t>
    </rPh>
    <rPh sb="92" eb="93">
      <t>ア</t>
    </rPh>
    <rPh sb="97" eb="99">
      <t>ヘヤ</t>
    </rPh>
    <rPh sb="100" eb="101">
      <t>カザ</t>
    </rPh>
    <rPh sb="103" eb="104">
      <t>ミ</t>
    </rPh>
    <rPh sb="105" eb="106">
      <t>クダ</t>
    </rPh>
    <phoneticPr fontId="2"/>
  </si>
  <si>
    <t>音楽</t>
  </si>
  <si>
    <t>特になし</t>
    <rPh sb="0" eb="1">
      <t>トク</t>
    </rPh>
    <phoneticPr fontId="2"/>
  </si>
  <si>
    <t>レッツエンジョイVolleyBall　初級編</t>
  </si>
  <si>
    <t>『目の力』ｽﾎﾟｰﾂﾋﾞｼﾞｮﾝを鍛えよう</t>
  </si>
  <si>
    <t>保健体育科</t>
    <rPh sb="0" eb="2">
      <t>ホケン</t>
    </rPh>
    <rPh sb="2" eb="4">
      <t>タイイク</t>
    </rPh>
    <rPh sb="4" eb="5">
      <t>カ</t>
    </rPh>
    <phoneticPr fontId="2"/>
  </si>
  <si>
    <t>体操服
体育館シューズ
タオル・飲み物
『向上心』</t>
    <rPh sb="16" eb="17">
      <t>ノ</t>
    </rPh>
    <rPh sb="18" eb="19">
      <t>モノ</t>
    </rPh>
    <phoneticPr fontId="2"/>
  </si>
  <si>
    <t>球技は、種目やレベルを問わず同じ流れの繰り返しはありません。常に条件は変化するものです。それに対応する大切な能力に、調整力や判断力があります。それらを鍛えるために瞬間視・追跡視・周辺視等を高める必要があります。本講座では、バレーボールの練習を通して、そういった能力を楽しみながら身に付け、上達を目指します。</t>
  </si>
  <si>
    <t>体育館アリーナ</t>
    <rPh sb="0" eb="3">
      <t>タイイクカン</t>
    </rPh>
    <phoneticPr fontId="2"/>
  </si>
  <si>
    <t>人体の不思議</t>
    <rPh sb="0" eb="2">
      <t>ジンタイ</t>
    </rPh>
    <rPh sb="3" eb="6">
      <t>フシギ</t>
    </rPh>
    <phoneticPr fontId="2"/>
  </si>
  <si>
    <t>佐藤　裕子</t>
  </si>
  <si>
    <t>理科</t>
    <rPh sb="0" eb="2">
      <t>リカ</t>
    </rPh>
    <phoneticPr fontId="2"/>
  </si>
  <si>
    <t>筆記用具</t>
    <rPh sb="0" eb="2">
      <t>ヒッキ</t>
    </rPh>
    <rPh sb="2" eb="4">
      <t>ヨウグ</t>
    </rPh>
    <phoneticPr fontId="2"/>
  </si>
  <si>
    <t>生物・地学実験室</t>
    <rPh sb="0" eb="2">
      <t>セイブツ</t>
    </rPh>
    <rPh sb="3" eb="5">
      <t>チガク</t>
    </rPh>
    <rPh sb="5" eb="8">
      <t>ジッケンシツ</t>
    </rPh>
    <phoneticPr fontId="2"/>
  </si>
  <si>
    <t>『竜巻をつくろう！』</t>
  </si>
  <si>
    <t>街を破壊し車も吹き飛ばす竜巻、なぜ起きる？</t>
  </si>
  <si>
    <t>青木　和義</t>
  </si>
  <si>
    <t>理科</t>
  </si>
  <si>
    <t>〇</t>
  </si>
  <si>
    <t>男女の愛のかたち</t>
  </si>
  <si>
    <t>平安時代と現代の生活様式の違い</t>
  </si>
  <si>
    <t>野村　尚宣</t>
  </si>
  <si>
    <t>平安時代と現代との愛の形の違いを、誕生から結婚までを中心に考えます。こういうことを知った上で学ぶ古文と、知らずに学ぶ古文では、楽しさが全く違いますよ。教科書には載っていない古文世界へぜひどうぞ。</t>
  </si>
  <si>
    <t>ＳＲ</t>
  </si>
  <si>
    <t>算数オリンピックに挑戦してみよう！</t>
  </si>
  <si>
    <t>棚橋　恒太朗</t>
    <rPh sb="0" eb="2">
      <t>タナハシ</t>
    </rPh>
    <rPh sb="3" eb="6">
      <t>ツネタロウ</t>
    </rPh>
    <phoneticPr fontId="2"/>
  </si>
  <si>
    <t>1,2,3,4,5を下の式の□の中に1つずつ入れて,計算の結果を最大にしなさい。
□＋□－□×□÷□
気になった人は,是非,挑戦しにきてください!</t>
  </si>
  <si>
    <t>エプロン
マスク
三角巾
英和辞典</t>
    <rPh sb="9" eb="12">
      <t>サンカクキン</t>
    </rPh>
    <rPh sb="13" eb="15">
      <t>エイワ</t>
    </rPh>
    <rPh sb="15" eb="17">
      <t>ジテン</t>
    </rPh>
    <phoneticPr fontId="2"/>
  </si>
  <si>
    <t>宗教</t>
    <rPh sb="0" eb="2">
      <t>シュウキョウ</t>
    </rPh>
    <phoneticPr fontId="2"/>
  </si>
  <si>
    <t>地獄は１つではありません。８つの世界から成り立っています。さあ、地獄の世界を探検し、そこから自分自身を見つめ直してみませんか。先生と一緒に心の振り返りをしてみましょう！エンマ大王がお待ちですよ！</t>
    <rPh sb="0" eb="2">
      <t>ジゴク</t>
    </rPh>
    <rPh sb="16" eb="18">
      <t>セカイ</t>
    </rPh>
    <rPh sb="20" eb="21">
      <t>ナ</t>
    </rPh>
    <rPh sb="22" eb="23">
      <t>タ</t>
    </rPh>
    <rPh sb="32" eb="34">
      <t>ジゴク</t>
    </rPh>
    <rPh sb="35" eb="37">
      <t>セカイ</t>
    </rPh>
    <rPh sb="38" eb="40">
      <t>タンケン</t>
    </rPh>
    <rPh sb="46" eb="48">
      <t>ジブン</t>
    </rPh>
    <rPh sb="48" eb="50">
      <t>ジシン</t>
    </rPh>
    <rPh sb="51" eb="52">
      <t>ミ</t>
    </rPh>
    <rPh sb="54" eb="55">
      <t>ナオ</t>
    </rPh>
    <rPh sb="63" eb="65">
      <t>センセイ</t>
    </rPh>
    <rPh sb="66" eb="68">
      <t>イッショ</t>
    </rPh>
    <rPh sb="69" eb="70">
      <t>ココロ</t>
    </rPh>
    <rPh sb="71" eb="72">
      <t>フ</t>
    </rPh>
    <rPh sb="73" eb="74">
      <t>カエ</t>
    </rPh>
    <rPh sb="87" eb="89">
      <t>ダイオウ</t>
    </rPh>
    <rPh sb="91" eb="92">
      <t>マ</t>
    </rPh>
    <phoneticPr fontId="2"/>
  </si>
  <si>
    <t>バスケットボール</t>
  </si>
  <si>
    <t>他校の生徒とバスケットボールを通して、交流を深めよう！</t>
    <rPh sb="0" eb="2">
      <t>タコウ</t>
    </rPh>
    <rPh sb="3" eb="5">
      <t>セイト</t>
    </rPh>
    <rPh sb="15" eb="16">
      <t>トオ</t>
    </rPh>
    <rPh sb="19" eb="21">
      <t>コウリュウ</t>
    </rPh>
    <rPh sb="22" eb="23">
      <t>フカ</t>
    </rPh>
    <phoneticPr fontId="2"/>
  </si>
  <si>
    <t>社会
保健体育</t>
  </si>
  <si>
    <t>体育館シューズ
運動のできる
服装</t>
  </si>
  <si>
    <t>みなさんはバスケットボールを知っていますね。攻めの楽しさなど興味の尽きない奥深いスポーツです。シュートを決め、ゲームの中で自分をアピールしてみよう。内容はゴール型の球技で、2つのチームがお互いにボールを奪い合い、ゴールにボールを決め合おう。男女の人数によっては、3ｏｎ3も考えています。</t>
  </si>
  <si>
    <t>どこかで耳にしているような定番のミュージカルを歌いましょう</t>
    <rPh sb="4" eb="5">
      <t>ミミ</t>
    </rPh>
    <rPh sb="13" eb="15">
      <t>テイバン</t>
    </rPh>
    <rPh sb="23" eb="24">
      <t>ウタ</t>
    </rPh>
    <phoneticPr fontId="2"/>
  </si>
  <si>
    <t>一般教室
歌っても周囲に迷惑ではない場所</t>
    <rPh sb="0" eb="2">
      <t>イッパン</t>
    </rPh>
    <rPh sb="2" eb="4">
      <t>キョウシツ</t>
    </rPh>
    <rPh sb="5" eb="6">
      <t>ウタ</t>
    </rPh>
    <rPh sb="9" eb="11">
      <t>シュウイ</t>
    </rPh>
    <rPh sb="12" eb="14">
      <t>メイワク</t>
    </rPh>
    <rPh sb="18" eb="20">
      <t>バショ</t>
    </rPh>
    <phoneticPr fontId="2"/>
  </si>
  <si>
    <t>プロジェクター必須</t>
    <rPh sb="7" eb="9">
      <t>ヒッス</t>
    </rPh>
    <phoneticPr fontId="2"/>
  </si>
  <si>
    <t>化学実験室</t>
    <rPh sb="0" eb="2">
      <t>カガク</t>
    </rPh>
    <rPh sb="2" eb="5">
      <t>ジッケンシツ</t>
    </rPh>
    <phoneticPr fontId="2"/>
  </si>
  <si>
    <t>この世は化学反応によって成り立っています。あまりそんなことを考えて生活したことは無いと思いますが、とてもたくさんあります。（全て…？）今回は、その中でも生命が生きていく上でどうしても無くてはならない水についての学習をし、実験を行います。最後に、このことが参考になり環境について考えられるようになるといいですネ！！</t>
  </si>
  <si>
    <t>ヘキサゴンで遊ぼう</t>
  </si>
  <si>
    <t>自分でパズル作成と完成</t>
  </si>
  <si>
    <t>林　　伸行</t>
  </si>
  <si>
    <t>10分でパズルを切り取り、台紙に当てはめる。その当てはめ方は1万5千通りもある。1時間のうちに完成できたら君は天才だ。</t>
  </si>
  <si>
    <t>五・七・五の奏</t>
    <rPh sb="0" eb="1">
      <t>ゴ</t>
    </rPh>
    <rPh sb="2" eb="3">
      <t>シチ</t>
    </rPh>
    <rPh sb="4" eb="5">
      <t>ゴ</t>
    </rPh>
    <rPh sb="6" eb="7">
      <t>カナ</t>
    </rPh>
    <phoneticPr fontId="2"/>
  </si>
  <si>
    <t>～俳句をつくろう！！～</t>
    <rPh sb="1" eb="3">
      <t>ハイク</t>
    </rPh>
    <phoneticPr fontId="2"/>
  </si>
  <si>
    <t>俳句は五・七・五の言葉から成り立っています。五・七（七・五）の調子は、標語や歌詞にもよく用いられていて、私たちに馴染み深く、心地よいリズムを奏でてくれます。そんな言葉のリズムに、自分の思いをのせてみませんか。お気に入りの俳句を書き入れたしおり作りもします。</t>
    <rPh sb="0" eb="2">
      <t>ハイク</t>
    </rPh>
    <rPh sb="3" eb="4">
      <t>ゴ</t>
    </rPh>
    <rPh sb="5" eb="6">
      <t>シチ</t>
    </rPh>
    <rPh sb="7" eb="8">
      <t>ゴ</t>
    </rPh>
    <rPh sb="9" eb="11">
      <t>コトバ</t>
    </rPh>
    <rPh sb="13" eb="14">
      <t>ナ</t>
    </rPh>
    <rPh sb="15" eb="16">
      <t>タ</t>
    </rPh>
    <rPh sb="22" eb="23">
      <t>ゴ</t>
    </rPh>
    <rPh sb="24" eb="25">
      <t>シチ</t>
    </rPh>
    <rPh sb="26" eb="27">
      <t>シチ</t>
    </rPh>
    <rPh sb="28" eb="29">
      <t>ゴ</t>
    </rPh>
    <rPh sb="31" eb="33">
      <t>チョウシ</t>
    </rPh>
    <rPh sb="35" eb="37">
      <t>ヒョウゴ</t>
    </rPh>
    <rPh sb="38" eb="40">
      <t>カシ</t>
    </rPh>
    <rPh sb="44" eb="45">
      <t>モチ</t>
    </rPh>
    <rPh sb="52" eb="53">
      <t>ワタシ</t>
    </rPh>
    <rPh sb="56" eb="58">
      <t>ナジ</t>
    </rPh>
    <rPh sb="59" eb="60">
      <t>フカ</t>
    </rPh>
    <rPh sb="62" eb="64">
      <t>ココチ</t>
    </rPh>
    <rPh sb="70" eb="71">
      <t>カナ</t>
    </rPh>
    <rPh sb="81" eb="83">
      <t>コトバ</t>
    </rPh>
    <rPh sb="89" eb="91">
      <t>ジブン</t>
    </rPh>
    <rPh sb="92" eb="93">
      <t>オモ</t>
    </rPh>
    <rPh sb="105" eb="106">
      <t>キ</t>
    </rPh>
    <rPh sb="107" eb="108">
      <t>イ</t>
    </rPh>
    <rPh sb="110" eb="112">
      <t>ハイク</t>
    </rPh>
    <rPh sb="113" eb="114">
      <t>カ</t>
    </rPh>
    <rPh sb="115" eb="116">
      <t>イ</t>
    </rPh>
    <rPh sb="121" eb="122">
      <t>ツク</t>
    </rPh>
    <phoneticPr fontId="2"/>
  </si>
  <si>
    <t>謎！謎！謎！</t>
  </si>
  <si>
    <t>古代エジプトの謎に迫る！</t>
  </si>
  <si>
    <t>勝野　篤志</t>
    <rPh sb="0" eb="2">
      <t>カツノ</t>
    </rPh>
    <rPh sb="3" eb="4">
      <t>アツシ</t>
    </rPh>
    <rPh sb="4" eb="5">
      <t>ココロザシ</t>
    </rPh>
    <phoneticPr fontId="2"/>
  </si>
  <si>
    <t>世界には、まだ解明されてない謎がたくさんあります。今回はその中の古代エジプトについて探ろうと思います。ピラミッド・ミイラ・スフィンクスなどについて、みんなで考え、真相に迫ろう！</t>
  </si>
  <si>
    <t>検証！オリンピック</t>
  </si>
  <si>
    <t>～華やかな舞台の裏で～</t>
  </si>
  <si>
    <t>栗木　淳也</t>
    <rPh sb="0" eb="2">
      <t>クリキ</t>
    </rPh>
    <rPh sb="3" eb="5">
      <t>ジュンヤ</t>
    </rPh>
    <phoneticPr fontId="2"/>
  </si>
  <si>
    <t>2020年、東京オリンピック開催が決まりスポーツへの注目度も日々高まっています。この講座は、オリンピックから見える光と陰に注目し、スポーツの持つ本来の意味を考えていきます。また、身体的に不利と言われきた日本人が世界で活躍することができる理由とは…。頭だけでなく身体も使ってスポーツの奥深さを体験してみませんか。</t>
    <rPh sb="30" eb="32">
      <t>ヒビ</t>
    </rPh>
    <rPh sb="42" eb="44">
      <t>コウザ</t>
    </rPh>
    <rPh sb="78" eb="79">
      <t>カンガ</t>
    </rPh>
    <rPh sb="141" eb="143">
      <t>オクフカ</t>
    </rPh>
    <rPh sb="145" eb="147">
      <t>タイケン</t>
    </rPh>
    <phoneticPr fontId="2"/>
  </si>
  <si>
    <t>SR教室　または
プロジェクターが使用できる学習室</t>
    <rPh sb="2" eb="4">
      <t>キョウシツ</t>
    </rPh>
    <rPh sb="17" eb="19">
      <t>シヨウ</t>
    </rPh>
    <rPh sb="22" eb="25">
      <t>ガクシュウシツ</t>
    </rPh>
    <phoneticPr fontId="2"/>
  </si>
  <si>
    <t>楽しい商取引</t>
    <rPh sb="0" eb="1">
      <t>タノ</t>
    </rPh>
    <rPh sb="3" eb="6">
      <t>ショウトリヒキ</t>
    </rPh>
    <phoneticPr fontId="2"/>
  </si>
  <si>
    <t>～小切手を作ってみよう～</t>
    <rPh sb="1" eb="4">
      <t>コギッテ</t>
    </rPh>
    <rPh sb="5" eb="6">
      <t>ツク</t>
    </rPh>
    <phoneticPr fontId="2"/>
  </si>
  <si>
    <t>後藤　明雄</t>
    <rPh sb="0" eb="2">
      <t>ゴトウ</t>
    </rPh>
    <rPh sb="3" eb="5">
      <t>アキオ</t>
    </rPh>
    <phoneticPr fontId="2"/>
  </si>
  <si>
    <t>石田　勝義</t>
  </si>
  <si>
    <t>漢字力をつけよう</t>
  </si>
  <si>
    <t>漢字のはじまり</t>
    <rPh sb="1" eb="2">
      <t>ジ</t>
    </rPh>
    <phoneticPr fontId="3"/>
  </si>
  <si>
    <t>小寺　元</t>
  </si>
  <si>
    <t>“漢字の苦手な人　集まれ”
漢字が本当に苦手なのか。それとも基本のほんの少しのある部分を知らないから、いつの間にか苦手になってしまったのか。この講座で基本を確認してみよう。</t>
  </si>
  <si>
    <t>万葉時代の短歌</t>
  </si>
  <si>
    <t>今も昔も、若者の姿は変わらない</t>
  </si>
  <si>
    <t>高瀨　仁士</t>
  </si>
  <si>
    <t>中学校においても、高校においても、教科書の短歌に恋の歌は少ない。しかし実は8割以上が恋の歌です。万葉集の短歌の中から十首ほど選んで、今と変わらない「若者の思い」を理解し、味わいたいと思います。</t>
  </si>
  <si>
    <t>物理実験室</t>
    <rPh sb="0" eb="2">
      <t>ブツリ</t>
    </rPh>
    <rPh sb="2" eb="5">
      <t>ジッケンシツ</t>
    </rPh>
    <phoneticPr fontId="2"/>
  </si>
  <si>
    <t>発酵の力</t>
  </si>
  <si>
    <t>酵母菌と腕力でおいしいパンとバター出来た</t>
  </si>
  <si>
    <t>発酵の働きを学びながら、酵母菌が働いている間にバターを作りパンを焼いて食べてみよう。</t>
  </si>
  <si>
    <t>物理実験室</t>
  </si>
  <si>
    <t>あなたを変える心理学</t>
  </si>
  <si>
    <t>自分を知れば、私の生き方が変えられる</t>
  </si>
  <si>
    <t>醍醐　速乗</t>
  </si>
  <si>
    <t>何が大切なのか、何に気付かなければならないのか、気付くにはどうすればいいのか。大切なことを見失いがちな今日この頃、私達は目的と夢によって、前に進もうとしています。目的は生活を向上させるためにひつようですし、夢は人を幸福と健康へ導く上で欠かせません。未来への目的と夢こそ「自分心」そのもの。この心を知ろうとする旅へ誘う。</t>
  </si>
  <si>
    <t>家庭での英語学習</t>
    <rPh sb="0" eb="2">
      <t>カテイ</t>
    </rPh>
    <rPh sb="4" eb="6">
      <t>エイゴ</t>
    </rPh>
    <rPh sb="6" eb="8">
      <t>ガクシュウ</t>
    </rPh>
    <phoneticPr fontId="2"/>
  </si>
  <si>
    <t>効率の良い暗記を方法を学ぼう！</t>
    <rPh sb="0" eb="2">
      <t>コウリツ</t>
    </rPh>
    <rPh sb="3" eb="4">
      <t>ヨ</t>
    </rPh>
    <rPh sb="5" eb="7">
      <t>アンキ</t>
    </rPh>
    <rPh sb="8" eb="10">
      <t>ホウホウ</t>
    </rPh>
    <rPh sb="11" eb="12">
      <t>マナ</t>
    </rPh>
    <phoneticPr fontId="2"/>
  </si>
  <si>
    <t>河村　亘真</t>
    <rPh sb="0" eb="2">
      <t>カワムラ</t>
    </rPh>
    <rPh sb="3" eb="4">
      <t>ワタル</t>
    </rPh>
    <rPh sb="4" eb="5">
      <t>シン</t>
    </rPh>
    <phoneticPr fontId="2"/>
  </si>
  <si>
    <t>特に無し</t>
    <rPh sb="0" eb="1">
      <t>トク</t>
    </rPh>
    <rPh sb="2" eb="3">
      <t>ナ</t>
    </rPh>
    <phoneticPr fontId="2"/>
  </si>
  <si>
    <t>英単語を覚えるのが苦手！（暗記するのがとにかく苦手）という人にオススメです。英単語、その他の教科の暗記も効率よく、そして長期記憶として学習する方法を紹介させていただきます。</t>
    <rPh sb="0" eb="3">
      <t>エイタンゴ</t>
    </rPh>
    <rPh sb="4" eb="5">
      <t>オボ</t>
    </rPh>
    <rPh sb="9" eb="11">
      <t>ニガテ</t>
    </rPh>
    <rPh sb="13" eb="15">
      <t>アンキ</t>
    </rPh>
    <rPh sb="23" eb="25">
      <t>ニガテ</t>
    </rPh>
    <rPh sb="29" eb="30">
      <t>ヒト</t>
    </rPh>
    <rPh sb="38" eb="41">
      <t>エイタンゴ</t>
    </rPh>
    <rPh sb="44" eb="45">
      <t>タ</t>
    </rPh>
    <rPh sb="46" eb="48">
      <t>キョウカ</t>
    </rPh>
    <rPh sb="49" eb="51">
      <t>アンキ</t>
    </rPh>
    <rPh sb="52" eb="54">
      <t>コウリツ</t>
    </rPh>
    <rPh sb="60" eb="62">
      <t>チョウキ</t>
    </rPh>
    <rPh sb="62" eb="64">
      <t>キオク</t>
    </rPh>
    <rPh sb="67" eb="69">
      <t>ガクシュウ</t>
    </rPh>
    <rPh sb="71" eb="73">
      <t>ホウホウ</t>
    </rPh>
    <rPh sb="74" eb="76">
      <t>ショウカイ</t>
    </rPh>
    <phoneticPr fontId="2"/>
  </si>
  <si>
    <t>数学の問題を解くことはパズルを解くことに似ています。解くことで大事なことは考えることです。この考えることの積み重ねが数学的ひらめきを生みます。一度自分自身のものにすれば、日常生活にも役立っていくはずです。本講座では、9個の数字を使ったパズルを中心に、考えることをしていきましょう。</t>
  </si>
  <si>
    <t>夏色念珠</t>
  </si>
  <si>
    <t>オリジナル念珠をつくろう！！</t>
  </si>
  <si>
    <t>遠藤誠二
鈴木孝洋</t>
  </si>
  <si>
    <t>美術
国語</t>
    <rPh sb="0" eb="2">
      <t>ビジュツ</t>
    </rPh>
    <rPh sb="3" eb="5">
      <t>コクゴ</t>
    </rPh>
    <phoneticPr fontId="2"/>
  </si>
  <si>
    <t>自分用の念珠を作成して、おしゃれなｍｙ念珠を！色の組み合わせでイメージも様変わり！！使うのは、透明な色々な色のプラスチックの珠と紐です。十数種類あるキレイな色の珠を自由に選んで色彩構成も学びます。念珠をつくるのに難しいのは、紐の結び方です。頑張って説明通りの結び方ができるかが、完成への大きな山かも？</t>
  </si>
  <si>
    <t>美術室</t>
    <rPh sb="0" eb="3">
      <t>ビジュツシツ</t>
    </rPh>
    <phoneticPr fontId="2"/>
  </si>
  <si>
    <t>大航海時代</t>
    <rPh sb="0" eb="3">
      <t>ダイコウカイ</t>
    </rPh>
    <rPh sb="3" eb="5">
      <t>ジダイ</t>
    </rPh>
    <phoneticPr fontId="2"/>
  </si>
  <si>
    <t>社会</t>
    <rPh sb="0" eb="2">
      <t>シャカイ</t>
    </rPh>
    <phoneticPr fontId="2"/>
  </si>
  <si>
    <t>大航海時代の覇者はスペイン。しかし、最終的にはイギリスであった。長い中世の時代を超えてようやく王の時代。たくましく航路を発見して香辛料や銀を手に入れようとする国の存在。コロンブスからエリザベスまでの人と国の興亡をわかりやすく教えていきます。</t>
  </si>
  <si>
    <t>トレーニングルーム</t>
  </si>
  <si>
    <t>ウエイトトレーニング</t>
  </si>
  <si>
    <t>トレーニングマシンを使って、身体機能を向上させよう！</t>
    <rPh sb="10" eb="11">
      <t>ツカ</t>
    </rPh>
    <rPh sb="14" eb="16">
      <t>シンタイ</t>
    </rPh>
    <rPh sb="16" eb="18">
      <t>キノウ</t>
    </rPh>
    <rPh sb="19" eb="21">
      <t>コウジョウ</t>
    </rPh>
    <phoneticPr fontId="1"/>
  </si>
  <si>
    <t>保健体育</t>
  </si>
  <si>
    <t>体操服・タオル
体育館シューズ</t>
  </si>
  <si>
    <t>入試国語問題は面白い</t>
  </si>
  <si>
    <t>国語が「好き」より「得意」になる！</t>
  </si>
  <si>
    <t>杉森　昭彦</t>
  </si>
  <si>
    <t>国語は、答えが一つにならないから、「嫌い」（あなたは理系ですね）。反対にそこが「好き」（文系の極み）。でも、実は、国語だって答えはただ一つしかないのです。そんな誤解をやさしく解説して、「好き・嫌い」を「得意」に変えます。</t>
  </si>
  <si>
    <t>赤塚　悦夫</t>
  </si>
  <si>
    <t>ボールペン</t>
  </si>
  <si>
    <t>ペン字の目標は、日常生活に役立つよう、正しく書き上げることにあります。「私は生まれつき字が下手だから、どうせ習っても上達しない」とあきらめている人、基本から教えます。漢字・平仮名を練習してもらい、過去のペン字検定4級試験を受けてもらいます。また、文字からわかる性格判断もします。</t>
  </si>
  <si>
    <t>判断推理</t>
    <rPh sb="0" eb="2">
      <t>ハンダン</t>
    </rPh>
    <rPh sb="2" eb="4">
      <t>スイリ</t>
    </rPh>
    <phoneticPr fontId="2"/>
  </si>
  <si>
    <t>ゲームで向上？推理力？！</t>
    <rPh sb="4" eb="6">
      <t>コウジョウ</t>
    </rPh>
    <rPh sb="7" eb="10">
      <t>スイリリョク</t>
    </rPh>
    <phoneticPr fontId="2"/>
  </si>
  <si>
    <t>谷藤　友崇</t>
    <rPh sb="0" eb="1">
      <t>タニ</t>
    </rPh>
    <rPh sb="1" eb="2">
      <t>フジ</t>
    </rPh>
    <rPh sb="3" eb="4">
      <t>トモ</t>
    </rPh>
    <rPh sb="4" eb="5">
      <t>タカシ</t>
    </rPh>
    <phoneticPr fontId="2"/>
  </si>
  <si>
    <t>警察官や消防士になるための公務員試験には「判断推理」といわれる問題が出題されます。でも「判断推理」は国語や数学の授業では勉強することはありません。この講座では、「判断推理」を解けるようになるための考え方を、「アルゴ」といわれるカードゲームを使って、楽しくトレーニングしていきます。</t>
  </si>
  <si>
    <t>極低温の世界</t>
  </si>
  <si>
    <t>どん兵衛の食べ比べ</t>
  </si>
  <si>
    <t>日清のどん兵衛は、二種類の味で販売されていることは知っていますか？
どうして味が違うのかを、それを社会的に考えてみよう。</t>
  </si>
  <si>
    <t>菓子・茶・水を味わう</t>
  </si>
  <si>
    <t>総合学習では実際に自分自身で体験しながら、学ぶことが何より大切です。岐阜市のお菓子といえば？岐阜市の茶といえば？岐阜市の水といえば？実際に自分自身で岐阜市のお菓子、お茶、水を味わいながら、岐阜市の自然と文化の宝って何かを一緒に考えていきましょう。</t>
  </si>
  <si>
    <t>TASTE</t>
  </si>
  <si>
    <t>ミラクルな実験</t>
  </si>
  <si>
    <t>遠藤　克哉</t>
  </si>
  <si>
    <t>自分の体に興味はありますか？　今の食生活は大丈夫ですか？　舌をメインに科学する講座です。五感の１つである味覚を題材に、知識と経験・体験をします。「おいしいってどういうこと？」　「味覚は何のためにあるの？」　「非日常の経験・体験なんてあるの？」などを盛り込み、科学しましょう。ミラクルな体験をしよう。</t>
  </si>
  <si>
    <t>生物・地学実験室</t>
  </si>
  <si>
    <t>レッツ・エンジョイ・剣道</t>
  </si>
  <si>
    <t>日本人の心を磨く</t>
  </si>
  <si>
    <t>体操着</t>
  </si>
  <si>
    <t>柔剣道場</t>
  </si>
  <si>
    <t>楽しもう！異文化体験</t>
  </si>
  <si>
    <t>頭と身体で、異文化を味わおう！！！</t>
  </si>
  <si>
    <t>鈴木　晃一</t>
    <rPh sb="0" eb="2">
      <t>スズキ</t>
    </rPh>
    <rPh sb="3" eb="5">
      <t>コウイチ</t>
    </rPh>
    <phoneticPr fontId="2"/>
  </si>
  <si>
    <t>自分と違った考え方に触れるのは、本当に楽しいこと。だって、自分自身の視野が本当に広がったことを感じられるから。世界三大宗教の一つである「イスラム教」などについて、頭で考えたり、身体で感じたりすることで、異文化を知る楽しみを実感してもらいます。
この講座を受け終わった後には、今住んでいる社会や世界も違って見えるはず！！！</t>
  </si>
  <si>
    <t>※5,000</t>
  </si>
  <si>
    <t>佐藤　徹幸</t>
  </si>
  <si>
    <t>山田　一木</t>
    <rPh sb="0" eb="2">
      <t>ヤマダ</t>
    </rPh>
    <rPh sb="3" eb="4">
      <t>イチ</t>
    </rPh>
    <rPh sb="4" eb="5">
      <t>キ</t>
    </rPh>
    <phoneticPr fontId="2"/>
  </si>
  <si>
    <t>言葉の伝える力</t>
  </si>
  <si>
    <t>俳句などの短い表現を味わおう。</t>
  </si>
  <si>
    <t>嶋崎　美奈子</t>
  </si>
  <si>
    <t>「とびばこで足をひらくと空にいる」小学生のこの俳句は一瞬の動きから空に飛びだした高揚感も伝わる。言葉もジャンプしているね｡短い表現は誤解もされやすいが、深い味もある。様々な短い表現を味わったり、短く伝わりやすい表現ができるように練習してみよう。</t>
  </si>
  <si>
    <t>さくさく作図</t>
  </si>
  <si>
    <t>正確な作図で美しい幾何学模様を描こう！</t>
  </si>
  <si>
    <t>長谷川　優</t>
  </si>
  <si>
    <t>定規
コンパス
色鉛筆</t>
  </si>
  <si>
    <t>東京オリンピックのエンブレムに採用された組市松紋。あのデザインに潜む数学的・幾何学的意味を一緒に考えてみませんか。そして，定規とコンパスを使っての作図。正五角形の描画から無理数の採寸まで，お絵かきを高度な思考力でもって味わってみませんか。さらに，オリジナルのエンブレム作成。色鉛筆も使いながら美しく奇知に富んだ作品を目指してみませんか。</t>
  </si>
  <si>
    <t>CUBE　de　MATH</t>
  </si>
  <si>
    <t>いろんな大きさ、形のキューブを組み立てよう！</t>
    <rPh sb="4" eb="5">
      <t>オオ</t>
    </rPh>
    <rPh sb="8" eb="9">
      <t>カタチ</t>
    </rPh>
    <rPh sb="15" eb="16">
      <t>ク</t>
    </rPh>
    <rPh sb="17" eb="18">
      <t>タ</t>
    </rPh>
    <phoneticPr fontId="2"/>
  </si>
  <si>
    <t>和仁　正明</t>
    <rPh sb="0" eb="1">
      <t>ワ</t>
    </rPh>
    <rPh sb="1" eb="2">
      <t>ジン</t>
    </rPh>
    <rPh sb="3" eb="5">
      <t>マサアキ</t>
    </rPh>
    <phoneticPr fontId="2"/>
  </si>
  <si>
    <t>立体パズルを使って、中学では習わない数学を体験してみよう。</t>
    <rPh sb="0" eb="2">
      <t>リッタイ</t>
    </rPh>
    <rPh sb="6" eb="7">
      <t>ツカ</t>
    </rPh>
    <rPh sb="10" eb="12">
      <t>チュウガク</t>
    </rPh>
    <rPh sb="14" eb="15">
      <t>ナラ</t>
    </rPh>
    <rPh sb="18" eb="20">
      <t>スウガク</t>
    </rPh>
    <rPh sb="21" eb="23">
      <t>タイケン</t>
    </rPh>
    <phoneticPr fontId="2"/>
  </si>
  <si>
    <t>3000円</t>
    <rPh sb="4" eb="5">
      <t>エン</t>
    </rPh>
    <phoneticPr fontId="2"/>
  </si>
  <si>
    <t>お琴の演奏</t>
  </si>
  <si>
    <t>一緒にお琴を弾きましょう</t>
    <rPh sb="4" eb="5">
      <t>コト</t>
    </rPh>
    <phoneticPr fontId="2"/>
  </si>
  <si>
    <t>安田　句美</t>
  </si>
  <si>
    <t>私達日本人は、尺八やお琴といった和楽器の音色に、心の奥のどこかで共鳴するように思います。お琴は、持ち運びは少し大変ですが、演奏はとてもしやすい楽器の一つです。みんなで一緒に奏で、その音色を楽しみましょう。</t>
    <rPh sb="0" eb="2">
      <t>ワタシタチ</t>
    </rPh>
    <rPh sb="2" eb="5">
      <t>ニホンジン</t>
    </rPh>
    <rPh sb="45" eb="46">
      <t>コト</t>
    </rPh>
    <rPh sb="48" eb="49">
      <t>モ</t>
    </rPh>
    <rPh sb="50" eb="51">
      <t>ハコ</t>
    </rPh>
    <rPh sb="53" eb="54">
      <t>スコ</t>
    </rPh>
    <rPh sb="55" eb="57">
      <t>タイヘン</t>
    </rPh>
    <rPh sb="74" eb="75">
      <t>ヒト</t>
    </rPh>
    <phoneticPr fontId="2"/>
  </si>
  <si>
    <t>8月5日</t>
    <rPh sb="1" eb="2">
      <t>ガツ</t>
    </rPh>
    <rPh sb="3" eb="4">
      <t>ニチ</t>
    </rPh>
    <phoneticPr fontId="2"/>
  </si>
  <si>
    <t>8月4日</t>
    <rPh sb="1" eb="2">
      <t>ガツ</t>
    </rPh>
    <rPh sb="3" eb="4">
      <t>ニチ</t>
    </rPh>
    <phoneticPr fontId="2"/>
  </si>
  <si>
    <t/>
  </si>
  <si>
    <t>8月4日54</t>
  </si>
  <si>
    <t>058-271-3507</t>
  </si>
  <si>
    <t>豊山</t>
  </si>
  <si>
    <t>0568-28-0021</t>
  </si>
  <si>
    <t>0568-28-0388</t>
  </si>
  <si>
    <t>A－1</t>
  </si>
  <si>
    <t>A－2</t>
  </si>
  <si>
    <t>数や図形の不思議発見</t>
    <rPh sb="0" eb="1">
      <t>カズ</t>
    </rPh>
    <rPh sb="2" eb="4">
      <t>ズケイ</t>
    </rPh>
    <rPh sb="5" eb="8">
      <t>フシギ</t>
    </rPh>
    <rPh sb="8" eb="10">
      <t>ハッケン</t>
    </rPh>
    <phoneticPr fontId="2"/>
  </si>
  <si>
    <t>A－3</t>
  </si>
  <si>
    <t>A－4</t>
  </si>
  <si>
    <t>「こころ」を和太鼓で・・・打つ！</t>
  </si>
  <si>
    <t>A－5</t>
  </si>
  <si>
    <t>ローズウインドウ</t>
  </si>
  <si>
    <t>A－6</t>
  </si>
  <si>
    <t>A－7</t>
  </si>
  <si>
    <t>A－8</t>
  </si>
  <si>
    <t>A－9</t>
  </si>
  <si>
    <t>A－10</t>
  </si>
  <si>
    <t>B－1</t>
  </si>
  <si>
    <t>陶芸講座</t>
  </si>
  <si>
    <t>B－2</t>
  </si>
  <si>
    <t>B－3</t>
  </si>
  <si>
    <t>B－4</t>
  </si>
  <si>
    <t>B－5</t>
  </si>
  <si>
    <t>B－6</t>
  </si>
  <si>
    <t>B－7</t>
  </si>
  <si>
    <t>「インターネット」
～ＨＰ作り～</t>
    <rPh sb="13" eb="14">
      <t>ツク</t>
    </rPh>
    <phoneticPr fontId="2"/>
  </si>
  <si>
    <t>B－8</t>
  </si>
  <si>
    <t>B－9</t>
  </si>
  <si>
    <t>C－1</t>
  </si>
  <si>
    <t>C－2</t>
  </si>
  <si>
    <t>C－3</t>
  </si>
  <si>
    <t>C－4</t>
  </si>
  <si>
    <t>正五角形の作図</t>
  </si>
  <si>
    <t>C－5</t>
  </si>
  <si>
    <t>算数オリンピック</t>
  </si>
  <si>
    <t>C－6</t>
  </si>
  <si>
    <t>C－7</t>
  </si>
  <si>
    <t>英語でお菓子作り</t>
  </si>
  <si>
    <t>C－8</t>
  </si>
  <si>
    <t>我ら！地獄探検隊！！</t>
  </si>
  <si>
    <t>C－9</t>
  </si>
  <si>
    <t>C－10</t>
  </si>
  <si>
    <t>Let's Dance!!</t>
  </si>
  <si>
    <t>C－11</t>
  </si>
  <si>
    <t>単語カード活用法</t>
    <rPh sb="0" eb="2">
      <t>タンゴ</t>
    </rPh>
    <rPh sb="2" eb="4">
      <t>エイタンゴ</t>
    </rPh>
    <rPh sb="5" eb="8">
      <t>カツヨウホウ</t>
    </rPh>
    <phoneticPr fontId="2"/>
  </si>
  <si>
    <t>C－12</t>
  </si>
  <si>
    <t>日本語検定講座</t>
    <rPh sb="0" eb="3">
      <t>ニホンゴ</t>
    </rPh>
    <rPh sb="3" eb="5">
      <t>ケンテイ</t>
    </rPh>
    <rPh sb="5" eb="7">
      <t>コウザ</t>
    </rPh>
    <phoneticPr fontId="2"/>
  </si>
  <si>
    <t>C－13</t>
  </si>
  <si>
    <t>C－14</t>
  </si>
  <si>
    <t>正確に伝え合おう</t>
    <rPh sb="0" eb="2">
      <t>セイカク</t>
    </rPh>
    <rPh sb="3" eb="4">
      <t>ツタ</t>
    </rPh>
    <rPh sb="5" eb="6">
      <t>ア</t>
    </rPh>
    <phoneticPr fontId="2"/>
  </si>
  <si>
    <t>C－15</t>
  </si>
  <si>
    <t>C－16</t>
  </si>
  <si>
    <t>C－17</t>
  </si>
  <si>
    <t>C－18</t>
  </si>
  <si>
    <t>クルクル回る</t>
    <rPh sb="4" eb="5">
      <t>マワ</t>
    </rPh>
    <phoneticPr fontId="2"/>
  </si>
  <si>
    <t>C－19</t>
  </si>
  <si>
    <t>Let's Sing</t>
  </si>
  <si>
    <t>C－20</t>
  </si>
  <si>
    <t>D－1</t>
  </si>
  <si>
    <t>高校の生物</t>
    <rPh sb="0" eb="2">
      <t>コウコウ</t>
    </rPh>
    <rPh sb="3" eb="5">
      <t>セイブツ</t>
    </rPh>
    <phoneticPr fontId="2"/>
  </si>
  <si>
    <t>D－2</t>
  </si>
  <si>
    <t>D－3</t>
  </si>
  <si>
    <t>D－4</t>
  </si>
  <si>
    <t>NBとPB</t>
  </si>
  <si>
    <t>D－5</t>
  </si>
  <si>
    <t>D－6</t>
  </si>
  <si>
    <t>D－7</t>
  </si>
  <si>
    <t>9個の数字でパズル</t>
    <rPh sb="4" eb="5">
      <t>ジ</t>
    </rPh>
    <phoneticPr fontId="2"/>
  </si>
  <si>
    <t>D－8</t>
  </si>
  <si>
    <t>D－9</t>
  </si>
  <si>
    <t>D－10</t>
  </si>
  <si>
    <t>E－1</t>
  </si>
  <si>
    <t>E－2</t>
  </si>
  <si>
    <t>ペン字検定合格への道</t>
  </si>
  <si>
    <t>E－3</t>
  </si>
  <si>
    <t>E－4</t>
  </si>
  <si>
    <t>やってみよう化学実験</t>
    <rPh sb="6" eb="8">
      <t>カガク</t>
    </rPh>
    <rPh sb="8" eb="10">
      <t>ジッケン</t>
    </rPh>
    <phoneticPr fontId="2"/>
  </si>
  <si>
    <t>E－5</t>
  </si>
  <si>
    <t>E－6</t>
  </si>
  <si>
    <t xml:space="preserve">CandyRock </t>
  </si>
  <si>
    <t>E－7</t>
  </si>
  <si>
    <t>E－8</t>
  </si>
  <si>
    <t>E－9</t>
  </si>
  <si>
    <t>E－10</t>
  </si>
  <si>
    <t>E－11</t>
  </si>
  <si>
    <t>E－12</t>
  </si>
  <si>
    <t>旅への誘い</t>
    <rPh sb="3" eb="4">
      <t>イザナ</t>
    </rPh>
    <phoneticPr fontId="8" alignment="distributed"/>
  </si>
  <si>
    <t>E－13</t>
  </si>
  <si>
    <t>平安時代の貴族の衣食住</t>
  </si>
  <si>
    <t>E－14</t>
  </si>
  <si>
    <t>E－15</t>
  </si>
  <si>
    <t>E－16</t>
  </si>
  <si>
    <t>逆の一考</t>
    <rPh sb="0" eb="1">
      <t>ギャク</t>
    </rPh>
    <rPh sb="2" eb="4">
      <t>イッコウ</t>
    </rPh>
    <phoneticPr fontId="2"/>
  </si>
  <si>
    <t>E－17</t>
  </si>
  <si>
    <t>E－18</t>
  </si>
  <si>
    <t>英語でディベート？</t>
    <rPh sb="0" eb="2">
      <t>エイゴ</t>
    </rPh>
    <phoneticPr fontId="2"/>
  </si>
  <si>
    <t>E－19</t>
  </si>
  <si>
    <t>宮川　純一</t>
  </si>
  <si>
    <t>数や図形の不思議さを発見し、楽しみましょう。</t>
    <rPh sb="0" eb="1">
      <t>スウ</t>
    </rPh>
    <rPh sb="2" eb="4">
      <t>ズケイ</t>
    </rPh>
    <rPh sb="5" eb="8">
      <t>フシギ</t>
    </rPh>
    <rPh sb="10" eb="12">
      <t>ハッケン</t>
    </rPh>
    <rPh sb="14" eb="15">
      <t>タノ</t>
    </rPh>
    <phoneticPr fontId="2"/>
  </si>
  <si>
    <t>藤本　十美夫</t>
    <rPh sb="0" eb="2">
      <t>フジモト</t>
    </rPh>
    <rPh sb="3" eb="4">
      <t>ジュッ</t>
    </rPh>
    <rPh sb="4" eb="5">
      <t>ビ</t>
    </rPh>
    <rPh sb="5" eb="6">
      <t>オット</t>
    </rPh>
    <phoneticPr fontId="2"/>
  </si>
  <si>
    <t>折り紙でステンドグラスをつくろう</t>
  </si>
  <si>
    <t>小島　亮子</t>
  </si>
  <si>
    <t>美術</t>
  </si>
  <si>
    <t>かな文字の練習をして、美しい文字に挑戦</t>
  </si>
  <si>
    <t>アクリルたわしを作って使ってエコ生活</t>
    <rPh sb="8" eb="9">
      <t>ツク</t>
    </rPh>
    <rPh sb="11" eb="12">
      <t>ツカ</t>
    </rPh>
    <rPh sb="16" eb="18">
      <t>セイカツ</t>
    </rPh>
    <phoneticPr fontId="2"/>
  </si>
  <si>
    <t>安藤　智子</t>
    <rPh sb="0" eb="2">
      <t>アンドウ</t>
    </rPh>
    <rPh sb="3" eb="5">
      <t>トモコ</t>
    </rPh>
    <phoneticPr fontId="4"/>
  </si>
  <si>
    <t>若園　里子
加藤　美奈
沖縄文化研究会</t>
    <rPh sb="12" eb="14">
      <t>オキナワ</t>
    </rPh>
    <rPh sb="14" eb="16">
      <t>ブンカ</t>
    </rPh>
    <rPh sb="16" eb="19">
      <t>ケンキュウカイ</t>
    </rPh>
    <phoneticPr fontId="2"/>
  </si>
  <si>
    <t>数学
家庭科</t>
    <rPh sb="0" eb="2">
      <t>スウガク</t>
    </rPh>
    <rPh sb="3" eb="6">
      <t>カテイカ</t>
    </rPh>
    <phoneticPr fontId="2"/>
  </si>
  <si>
    <t>マグカップを作りましょう。</t>
  </si>
  <si>
    <t>伏見　直樹</t>
    <rPh sb="0" eb="2">
      <t>フシミ</t>
    </rPh>
    <rPh sb="3" eb="5">
      <t>ナオキ</t>
    </rPh>
    <phoneticPr fontId="4"/>
  </si>
  <si>
    <t>講座</t>
  </si>
  <si>
    <t>河合　梨里子</t>
    <rPh sb="0" eb="2">
      <t>カワイ</t>
    </rPh>
    <rPh sb="3" eb="4">
      <t>リ</t>
    </rPh>
    <rPh sb="4" eb="5">
      <t>リ</t>
    </rPh>
    <rPh sb="5" eb="6">
      <t>コ</t>
    </rPh>
    <phoneticPr fontId="4"/>
  </si>
  <si>
    <t>初めてのプログラミングに挑戦しよう！！</t>
    <rPh sb="0" eb="1">
      <t>ハジ</t>
    </rPh>
    <rPh sb="12" eb="14">
      <t>チョウセン</t>
    </rPh>
    <phoneticPr fontId="2"/>
  </si>
  <si>
    <t>平光　伸一郎</t>
    <rPh sb="0" eb="2">
      <t>ヒラミツ</t>
    </rPh>
    <rPh sb="3" eb="6">
      <t>シンイチロウ</t>
    </rPh>
    <phoneticPr fontId="4"/>
  </si>
  <si>
    <t>清水　宏毅
須田　浩
黒澤　あゆみ
宮川　侑輔</t>
    <rPh sb="6" eb="8">
      <t>スダ</t>
    </rPh>
    <rPh sb="9" eb="10">
      <t>ヒロシ</t>
    </rPh>
    <phoneticPr fontId="2"/>
  </si>
  <si>
    <t>　-196℃ではどんなことが起きるか・・・</t>
    <rPh sb="14" eb="15">
      <t>オ</t>
    </rPh>
    <phoneticPr fontId="2"/>
  </si>
  <si>
    <t>田中　一宏
水谷　雅典</t>
    <rPh sb="0" eb="2">
      <t>タナカ</t>
    </rPh>
    <rPh sb="3" eb="4">
      <t>イチ</t>
    </rPh>
    <rPh sb="4" eb="5">
      <t>ヒロシ</t>
    </rPh>
    <phoneticPr fontId="4"/>
  </si>
  <si>
    <t>理科</t>
    <rPh sb="0" eb="1">
      <t>リ</t>
    </rPh>
    <rPh sb="1" eb="2">
      <t>カ</t>
    </rPh>
    <phoneticPr fontId="2"/>
  </si>
  <si>
    <t>正五角形を作図して正十二面体を作ろう</t>
  </si>
  <si>
    <t>小野島弥生</t>
    <rPh sb="2" eb="3">
      <t>シマ</t>
    </rPh>
    <phoneticPr fontId="2"/>
  </si>
  <si>
    <t>英語のレシピを訳しながら、楽しくお菓子を作ろう！！</t>
  </si>
  <si>
    <t>松井 郁代
ミューリンジャー美保
森岡　奈月</t>
  </si>
  <si>
    <t>地獄の世界から自分をみつめよう</t>
  </si>
  <si>
    <t>宮村　英寿</t>
    <rPh sb="0" eb="2">
      <t>ミヤムラ</t>
    </rPh>
    <rPh sb="3" eb="5">
      <t>ヒデトシ</t>
    </rPh>
    <phoneticPr fontId="4"/>
  </si>
  <si>
    <t>粥川　力
藤実　易行</t>
  </si>
  <si>
    <t>～リズムを感じよう～</t>
  </si>
  <si>
    <t>中川　千枝</t>
    <rPh sb="0" eb="2">
      <t>ナカガワ</t>
    </rPh>
    <rPh sb="3" eb="5">
      <t>チエ</t>
    </rPh>
    <phoneticPr fontId="4"/>
  </si>
  <si>
    <t xml:space="preserve">
記憶メカニズムに基づいた
単語カード活用法（英単語編）</t>
  </si>
  <si>
    <t>迫間　隆志</t>
    <rPh sb="0" eb="1">
      <t>ハサマ</t>
    </rPh>
    <rPh sb="1" eb="2">
      <t>アイダ</t>
    </rPh>
    <rPh sb="3" eb="4">
      <t>タカシ</t>
    </rPh>
    <rPh sb="4" eb="5">
      <t>ココロザシ</t>
    </rPh>
    <phoneticPr fontId="2"/>
  </si>
  <si>
    <t>確かな日本語力をつけよう!!</t>
  </si>
  <si>
    <t>高崎　万里代</t>
    <rPh sb="0" eb="1">
      <t>タカ</t>
    </rPh>
    <phoneticPr fontId="4"/>
  </si>
  <si>
    <t>千田　尚孝</t>
    <rPh sb="0" eb="2">
      <t>センダ</t>
    </rPh>
    <rPh sb="3" eb="4">
      <t>ナオ</t>
    </rPh>
    <rPh sb="4" eb="5">
      <t>タカシ</t>
    </rPh>
    <phoneticPr fontId="2"/>
  </si>
  <si>
    <t>杉山　暁子</t>
    <rPh sb="0" eb="2">
      <t>スギヤマ</t>
    </rPh>
    <rPh sb="3" eb="4">
      <t>アカツキ</t>
    </rPh>
    <rPh sb="4" eb="5">
      <t>コ</t>
    </rPh>
    <phoneticPr fontId="4"/>
  </si>
  <si>
    <t>回転する物体の運動について</t>
    <rPh sb="0" eb="2">
      <t>カイテン</t>
    </rPh>
    <rPh sb="4" eb="6">
      <t>ブッタイ</t>
    </rPh>
    <rPh sb="7" eb="9">
      <t>ウンドウ</t>
    </rPh>
    <phoneticPr fontId="2"/>
  </si>
  <si>
    <t>大谷　幸示</t>
    <rPh sb="0" eb="2">
      <t>オオタニ</t>
    </rPh>
    <rPh sb="3" eb="4">
      <t>サチ</t>
    </rPh>
    <rPh sb="4" eb="5">
      <t>シメス</t>
    </rPh>
    <phoneticPr fontId="4"/>
  </si>
  <si>
    <t>英語で歌おう</t>
  </si>
  <si>
    <t>赤井　初枝</t>
    <rPh sb="0" eb="2">
      <t>アカイ</t>
    </rPh>
    <rPh sb="3" eb="5">
      <t>ハツエ</t>
    </rPh>
    <phoneticPr fontId="4"/>
  </si>
  <si>
    <t>生物系学部進学希望者へ
高校で学ぶ生物って？</t>
    <rPh sb="12" eb="14">
      <t>コウコウ</t>
    </rPh>
    <rPh sb="15" eb="16">
      <t>マナ</t>
    </rPh>
    <rPh sb="17" eb="19">
      <t>セイブツ</t>
    </rPh>
    <phoneticPr fontId="2"/>
  </si>
  <si>
    <t>カップラーメンでマーケティング</t>
  </si>
  <si>
    <t>林　　範和</t>
  </si>
  <si>
    <t>長谷川達也</t>
    <rPh sb="0" eb="3">
      <t>ハセガワ</t>
    </rPh>
    <rPh sb="3" eb="5">
      <t>タツヤ</t>
    </rPh>
    <phoneticPr fontId="4"/>
  </si>
  <si>
    <t>スペインとイギリスの繁栄を探る</t>
    <rPh sb="10" eb="12">
      <t>ハンエイ</t>
    </rPh>
    <rPh sb="13" eb="14">
      <t>サグ</t>
    </rPh>
    <phoneticPr fontId="2"/>
  </si>
  <si>
    <t>木嶋　義人</t>
    <rPh sb="0" eb="2">
      <t>キジマ</t>
    </rPh>
    <rPh sb="3" eb="5">
      <t>ヨシヒト</t>
    </rPh>
    <phoneticPr fontId="4"/>
  </si>
  <si>
    <t>髙木　伸吾
丸田　朋彦</t>
    <rPh sb="0" eb="2">
      <t>タカギ</t>
    </rPh>
    <rPh sb="3" eb="5">
      <t>シンゴ</t>
    </rPh>
    <phoneticPr fontId="1"/>
  </si>
  <si>
    <t>綺麗に書くコツを教えます。</t>
  </si>
  <si>
    <t>実験室で酸性雨を体験してみよう</t>
    <rPh sb="0" eb="3">
      <t>ジッケンシツ</t>
    </rPh>
    <rPh sb="4" eb="7">
      <t>サンセイウ</t>
    </rPh>
    <rPh sb="8" eb="10">
      <t>タイケン</t>
    </rPh>
    <phoneticPr fontId="2"/>
  </si>
  <si>
    <t>棚橋　崇成</t>
  </si>
  <si>
    <t>英語嫌いきてきて！</t>
  </si>
  <si>
    <t>丸山　立馬</t>
    <rPh sb="0" eb="2">
      <t>マルヤマ</t>
    </rPh>
    <rPh sb="3" eb="4">
      <t>タ</t>
    </rPh>
    <rPh sb="4" eb="5">
      <t>ウマ</t>
    </rPh>
    <phoneticPr fontId="4"/>
  </si>
  <si>
    <t>白木　怜</t>
    <rPh sb="0" eb="2">
      <t>シラキ</t>
    </rPh>
    <rPh sb="3" eb="4">
      <t>レイ</t>
    </rPh>
    <phoneticPr fontId="4"/>
  </si>
  <si>
    <t>総合
社会</t>
    <rPh sb="0" eb="2">
      <t>ソウゴウ</t>
    </rPh>
    <rPh sb="3" eb="5">
      <t>シャカイ</t>
    </rPh>
    <phoneticPr fontId="2"/>
  </si>
  <si>
    <t>森本　真次
田中　龍次</t>
    <rPh sb="0" eb="2">
      <t>モリモト</t>
    </rPh>
    <rPh sb="3" eb="4">
      <t>シン</t>
    </rPh>
    <rPh sb="4" eb="5">
      <t>ツギ</t>
    </rPh>
    <rPh sb="6" eb="8">
      <t>タナカ</t>
    </rPh>
    <rPh sb="9" eb="10">
      <t>リュウ</t>
    </rPh>
    <rPh sb="10" eb="11">
      <t>ツギ</t>
    </rPh>
    <phoneticPr fontId="4"/>
  </si>
  <si>
    <t>林　克也</t>
  </si>
  <si>
    <t>世界の国や地域に興味をもとう</t>
    <rPh sb="0" eb="2">
      <t>セカイ</t>
    </rPh>
    <rPh sb="3" eb="4">
      <t>クニ</t>
    </rPh>
    <rPh sb="5" eb="7">
      <t>チイキ</t>
    </rPh>
    <rPh sb="8" eb="10">
      <t>キョウミ</t>
    </rPh>
    <phoneticPr fontId="2"/>
  </si>
  <si>
    <t>一緒に考えよう</t>
    <rPh sb="0" eb="2">
      <t>イッショ</t>
    </rPh>
    <rPh sb="3" eb="4">
      <t>カンガ</t>
    </rPh>
    <phoneticPr fontId="2"/>
  </si>
  <si>
    <t>廣瀬　典行</t>
    <rPh sb="0" eb="2">
      <t>ヒロセ</t>
    </rPh>
    <rPh sb="3" eb="5">
      <t>ノリユキ</t>
    </rPh>
    <phoneticPr fontId="4"/>
  </si>
  <si>
    <t>鷲見　幸彦
竹内　美鈴</t>
    <rPh sb="0" eb="2">
      <t>スミ</t>
    </rPh>
    <rPh sb="3" eb="5">
      <t>ユキヒコ</t>
    </rPh>
    <phoneticPr fontId="4"/>
  </si>
  <si>
    <t>1時間で、議論ができるまで</t>
    <rPh sb="1" eb="3">
      <t>ジカン</t>
    </rPh>
    <rPh sb="5" eb="7">
      <t>ギロン</t>
    </rPh>
    <phoneticPr fontId="2"/>
  </si>
  <si>
    <t>筆記用具</t>
  </si>
  <si>
    <t>入るだけ</t>
  </si>
  <si>
    <t>定規</t>
    <rPh sb="0" eb="2">
      <t>ジョウギ</t>
    </rPh>
    <phoneticPr fontId="2"/>
  </si>
  <si>
    <t>動きやすい服装</t>
  </si>
  <si>
    <t>はさみ
セロハンテープ</t>
  </si>
  <si>
    <t>汚れてもよい服装
もしくはエプロン等、
汚れてもよいタオル</t>
  </si>
  <si>
    <t>コンパス、直定規、はさみ、のり</t>
  </si>
  <si>
    <t>動きやすい服装
体育館シューズ</t>
  </si>
  <si>
    <t>生徒２０人</t>
    <rPh sb="0" eb="2">
      <t>セイト</t>
    </rPh>
    <rPh sb="4" eb="5">
      <t>ニン</t>
    </rPh>
    <phoneticPr fontId="2"/>
  </si>
  <si>
    <t>お茶（飲み物）</t>
    <rPh sb="1" eb="2">
      <t>チャ</t>
    </rPh>
    <rPh sb="3" eb="4">
      <t>ノ</t>
    </rPh>
    <rPh sb="5" eb="6">
      <t>モノ</t>
    </rPh>
    <phoneticPr fontId="2"/>
  </si>
  <si>
    <t>保護者共で30</t>
  </si>
  <si>
    <t xml:space="preserve">入るだけ </t>
  </si>
  <si>
    <t>筆記用具、地図帳</t>
    <rPh sb="0" eb="2">
      <t>ヒッキ</t>
    </rPh>
    <rPh sb="2" eb="4">
      <t>ヨウグ</t>
    </rPh>
    <rPh sb="5" eb="8">
      <t>チズチョウ</t>
    </rPh>
    <phoneticPr fontId="2"/>
  </si>
  <si>
    <t xml:space="preserve">かけ算九九をあるルールで図形に表すと・・あらら、不思議な図形が!!  カレンダーの数字の並び方をよくみると・・あらら、こんな秘密が!!  すきな数字を選び、あるルールに従って３桁の引き算を繰り返すと・・その答えは、なんと!!  など、数や図形を使っていろいろな不思議を発見してみませんか。数学は苦手という人も大丈夫!!　一緒に楽しみましょう。 </t>
    <rPh sb="2" eb="3">
      <t>ザン</t>
    </rPh>
    <rPh sb="3" eb="5">
      <t>クク</t>
    </rPh>
    <rPh sb="12" eb="14">
      <t>ズケイ</t>
    </rPh>
    <rPh sb="15" eb="16">
      <t>アラワ</t>
    </rPh>
    <rPh sb="24" eb="27">
      <t>フシギ</t>
    </rPh>
    <rPh sb="41" eb="43">
      <t>スウジ</t>
    </rPh>
    <rPh sb="44" eb="45">
      <t>ナラ</t>
    </rPh>
    <rPh sb="46" eb="47">
      <t>カタ</t>
    </rPh>
    <rPh sb="62" eb="64">
      <t>ヒミツ</t>
    </rPh>
    <rPh sb="72" eb="74">
      <t>スウジ</t>
    </rPh>
    <rPh sb="75" eb="76">
      <t>エラ</t>
    </rPh>
    <rPh sb="84" eb="85">
      <t>シタガ</t>
    </rPh>
    <rPh sb="87" eb="89">
      <t>サンケタ</t>
    </rPh>
    <rPh sb="90" eb="91">
      <t>ヒ</t>
    </rPh>
    <rPh sb="92" eb="93">
      <t>ザン</t>
    </rPh>
    <rPh sb="94" eb="95">
      <t>ク</t>
    </rPh>
    <rPh sb="96" eb="97">
      <t>カエ</t>
    </rPh>
    <rPh sb="103" eb="104">
      <t>コタ</t>
    </rPh>
    <rPh sb="117" eb="118">
      <t>スウ</t>
    </rPh>
    <rPh sb="119" eb="121">
      <t>ズケイ</t>
    </rPh>
    <rPh sb="122" eb="123">
      <t>ツカ</t>
    </rPh>
    <rPh sb="130" eb="133">
      <t>フシギ</t>
    </rPh>
    <rPh sb="134" eb="136">
      <t>ハッケン</t>
    </rPh>
    <rPh sb="144" eb="146">
      <t>スウガク</t>
    </rPh>
    <rPh sb="147" eb="149">
      <t>ニガテ</t>
    </rPh>
    <rPh sb="152" eb="153">
      <t>ヒト</t>
    </rPh>
    <rPh sb="154" eb="157">
      <t>ダイジョウブ</t>
    </rPh>
    <rPh sb="160" eb="162">
      <t>イッショ</t>
    </rPh>
    <rPh sb="163" eb="164">
      <t>タノ</t>
    </rPh>
    <phoneticPr fontId="2"/>
  </si>
  <si>
    <t xml:space="preserve">￥10,000
(スティック)
</t>
  </si>
  <si>
    <t>午後×</t>
    <rPh sb="0" eb="2">
      <t>ゴゴ</t>
    </rPh>
    <phoneticPr fontId="2"/>
  </si>
  <si>
    <t>誰でも叩けば音が出る一番単純な楽器、和太鼓。しかし打ち方は千差万別。それによって人の心を揺さぶり動かしたり、反対に自分の心、いろんな思いを発散し、伝えてくれる太鼓の音。太鼓は昔のものなんて古いふるい。何と合わせても面白いノリがよくなる最近の和太鼓。ストレス解消にもどうぞ…心と体に響く太鼓を、さあ！みんなで！！</t>
  </si>
  <si>
    <t>2090円×人数分</t>
  </si>
  <si>
    <t>大学の多目的室</t>
  </si>
  <si>
    <t>ローズウインドウ紙・トランスパレント紙という透ける紙を使い、折ったり，写したり、切ったり、重ねたりしながらローズウインドウと呼ばれるステンドグラスをつくります。光を感じながら色の広がりを楽しみましょう。</t>
  </si>
  <si>
    <t>美術室</t>
  </si>
  <si>
    <t>道具をまったく使わず、毛糸さえあればいつでもどこでもすぐにできる編み物「指編み」を知っていますか？編み物って難しそう、と思うかもしれませんが、指編みはコツさえつかめばすぐに出来るようになります。手芸や裁縫が得意な人も、苦手な人も、ぜひチャレンジしてみてください！</t>
    <rPh sb="0" eb="2">
      <t>ドウグ</t>
    </rPh>
    <rPh sb="7" eb="8">
      <t>ツカ</t>
    </rPh>
    <rPh sb="11" eb="13">
      <t>ケイト</t>
    </rPh>
    <rPh sb="32" eb="33">
      <t>ア</t>
    </rPh>
    <rPh sb="34" eb="35">
      <t>モノ</t>
    </rPh>
    <rPh sb="36" eb="37">
      <t>ユビ</t>
    </rPh>
    <rPh sb="37" eb="38">
      <t>ア</t>
    </rPh>
    <rPh sb="41" eb="42">
      <t>シ</t>
    </rPh>
    <rPh sb="49" eb="50">
      <t>ア</t>
    </rPh>
    <rPh sb="51" eb="52">
      <t>モノ</t>
    </rPh>
    <rPh sb="54" eb="55">
      <t>ムズカ</t>
    </rPh>
    <rPh sb="60" eb="61">
      <t>オモ</t>
    </rPh>
    <rPh sb="71" eb="72">
      <t>ユビ</t>
    </rPh>
    <rPh sb="72" eb="73">
      <t>ア</t>
    </rPh>
    <rPh sb="86" eb="88">
      <t>デキ</t>
    </rPh>
    <rPh sb="97" eb="99">
      <t>シュゲイ</t>
    </rPh>
    <rPh sb="100" eb="102">
      <t>サイホウ</t>
    </rPh>
    <rPh sb="103" eb="105">
      <t>トクイ</t>
    </rPh>
    <rPh sb="106" eb="107">
      <t>ヒト</t>
    </rPh>
    <rPh sb="109" eb="111">
      <t>ニガテ</t>
    </rPh>
    <rPh sb="112" eb="113">
      <t>ヒト</t>
    </rPh>
    <phoneticPr fontId="2"/>
  </si>
  <si>
    <t>△
10時まで</t>
    <rPh sb="4" eb="5">
      <t>ジ</t>
    </rPh>
    <phoneticPr fontId="2"/>
  </si>
  <si>
    <t>陶芸教室</t>
  </si>
  <si>
    <t>被服実習室</t>
    <rPh sb="0" eb="2">
      <t>ヒフク</t>
    </rPh>
    <rPh sb="2" eb="4">
      <t>ジッシュウ</t>
    </rPh>
    <rPh sb="4" eb="5">
      <t>シツ</t>
    </rPh>
    <phoneticPr fontId="2"/>
  </si>
  <si>
    <t>２フ５教室（担任教室）</t>
    <rPh sb="3" eb="5">
      <t>キョウシツ</t>
    </rPh>
    <rPh sb="6" eb="8">
      <t>タンニン</t>
    </rPh>
    <rPh sb="8" eb="10">
      <t>キョウシツ</t>
    </rPh>
    <phoneticPr fontId="2"/>
  </si>
  <si>
    <t>　「プログラミング」と言うと、とても難しいと思われがちですが、ネット上に情報を発信することはそれほど大変ではありません。楽しみながらトライしましょう。</t>
    <rPh sb="11" eb="12">
      <t>イ</t>
    </rPh>
    <rPh sb="18" eb="19">
      <t>ムズカ</t>
    </rPh>
    <rPh sb="22" eb="23">
      <t>オモ</t>
    </rPh>
    <rPh sb="34" eb="35">
      <t>ジョウ</t>
    </rPh>
    <rPh sb="36" eb="38">
      <t>ジョウホウ</t>
    </rPh>
    <rPh sb="39" eb="41">
      <t>ハッシン</t>
    </rPh>
    <rPh sb="50" eb="52">
      <t>タイヘン</t>
    </rPh>
    <rPh sb="60" eb="61">
      <t>タノ</t>
    </rPh>
    <phoneticPr fontId="2"/>
  </si>
  <si>
    <t>第３ＣＯＭ室</t>
    <rPh sb="0" eb="1">
      <t>ダイ</t>
    </rPh>
    <rPh sb="5" eb="6">
      <t>シツ</t>
    </rPh>
    <phoneticPr fontId="2"/>
  </si>
  <si>
    <t>×
大会引率</t>
    <rPh sb="2" eb="4">
      <t>タイカイ</t>
    </rPh>
    <rPh sb="4" eb="6">
      <t>インソツ</t>
    </rPh>
    <phoneticPr fontId="2"/>
  </si>
  <si>
    <t>　あなたは自分の身体について知っていますか？　一番身近な身体について実は知らないことがたくさんあります。
　本講座では、実験や実習を取り入れて体のもつ神秘について学んでいきましょう。なお、実習では解剖を取り入れます。解剖が苦手な方はご遠慮ください。理科好きのあなた、神秘の世界を垣間見ましょう。</t>
    <rPh sb="8" eb="10">
      <t>カラダ</t>
    </rPh>
    <rPh sb="28" eb="30">
      <t>カラダ</t>
    </rPh>
    <phoneticPr fontId="2"/>
  </si>
  <si>
    <t>　ひまわり８号と気象レーダー完備で天気予報が詳しくなった。同時に『竜巻やひょう、落雷、突風の被害にご注意ください！』のアナウンスも増えた。竜巻は日本中、いつどこで発生してもおかしくはない。その秘密は巨大積乱雲と二つのキッカケにある。　それなら教室に作ってみようじゃないか。「トルネードⅡ」登場！！</t>
  </si>
  <si>
    <t>北舎3F　２商１～３のいずれか</t>
    <rPh sb="0" eb="1">
      <t>ホク</t>
    </rPh>
    <rPh sb="1" eb="2">
      <t>シャ</t>
    </rPh>
    <phoneticPr fontId="2"/>
  </si>
  <si>
    <t>水は0℃で凍ります。二酸化炭素は－79℃で固体のドライアイスになります。液体窒素の-196℃の世界では、どんなことが起こるでしょうか？花は、ゴムは、生き物は、食物は・・・。また、この世で一番低い温度は何℃でしょうか？極低温の現象を自分の目で見て実験してみましょう。</t>
  </si>
  <si>
    <t>正五角形をコンパス、定規を使って使って作図し、正五角形１２個で囲まれる正多面体を作りましょう。</t>
    <rPh sb="0" eb="1">
      <t>セイ</t>
    </rPh>
    <rPh sb="1" eb="4">
      <t>ゴカクケイ</t>
    </rPh>
    <rPh sb="10" eb="12">
      <t>ジョウギ</t>
    </rPh>
    <rPh sb="13" eb="14">
      <t>ツカ</t>
    </rPh>
    <rPh sb="16" eb="17">
      <t>ツカ</t>
    </rPh>
    <rPh sb="19" eb="21">
      <t>サクヅ</t>
    </rPh>
    <rPh sb="23" eb="24">
      <t>セイ</t>
    </rPh>
    <rPh sb="24" eb="27">
      <t>ゴカッケイ</t>
    </rPh>
    <rPh sb="29" eb="30">
      <t>コ</t>
    </rPh>
    <rPh sb="31" eb="32">
      <t>カコ</t>
    </rPh>
    <rPh sb="35" eb="36">
      <t>セイ</t>
    </rPh>
    <rPh sb="36" eb="39">
      <t>タメンタイ</t>
    </rPh>
    <rPh sb="40" eb="41">
      <t>ツク</t>
    </rPh>
    <phoneticPr fontId="2"/>
  </si>
  <si>
    <t>3000円程度</t>
    <rPh sb="4" eb="5">
      <t>エン</t>
    </rPh>
    <rPh sb="5" eb="7">
      <t>テイド</t>
    </rPh>
    <phoneticPr fontId="2"/>
  </si>
  <si>
    <t>英語の嫌いな人、苦手な人はきっといっぱいいると思います。単にお菓子作りをするだけでなく、英語で書かれたレシピを読み、訳しながら挑戦します。グループで相談しながら、また辞書を引きながら、わいわいと楽しく作ります。どんなお菓子ができるのかわくわくし、また出来上がったときの感動を味わいましょう</t>
  </si>
  <si>
    <t>ダンスストレッチを行い身体をほぐします。
基本となる姿勢ステップ、アイソレーションを覚え、音楽に合わせて楽しく踊りましょう。</t>
  </si>
  <si>
    <t>単語カードによる英単語の学習は、学習者に根強い人気を持つテクニックです。この講座では、単語カード学習の効果を最大限高めるために記憶のメカニズムを正しく理解し、短期間で多くの英単語を学習するテクニックを学習します。夏以降の受験勉強で一気に伸びたい人！大歓迎です！</t>
    <rPh sb="106" eb="109">
      <t>ナツイコウ</t>
    </rPh>
    <rPh sb="110" eb="112">
      <t>ジュケン</t>
    </rPh>
    <rPh sb="112" eb="114">
      <t>ベンキョウ</t>
    </rPh>
    <rPh sb="115" eb="117">
      <t>イッキ</t>
    </rPh>
    <rPh sb="118" eb="119">
      <t>ノ</t>
    </rPh>
    <rPh sb="122" eb="123">
      <t>ヒト</t>
    </rPh>
    <rPh sb="124" eb="127">
      <t>ダイカンゲイ</t>
    </rPh>
    <phoneticPr fontId="2"/>
  </si>
  <si>
    <t>コミュニケーションで大切なのは、「言語力」です。その力は６つの領域に分けられます。本講座では、各領域の力を伸ばしながら、「日本語検定」の上級合格を目指し、個々のレベルに合わせてステップアップしていきます。</t>
  </si>
  <si>
    <t>学習室</t>
    <rPh sb="0" eb="3">
      <t>ガクシュウシツ</t>
    </rPh>
    <phoneticPr fontId="2"/>
  </si>
  <si>
    <t>正しく聞き取り、正確に伝えるために大切なことは何だろう。
伝達ゲームを通して、考えてみよう。</t>
    <rPh sb="0" eb="1">
      <t>タダ</t>
    </rPh>
    <rPh sb="3" eb="4">
      <t>キ</t>
    </rPh>
    <rPh sb="5" eb="6">
      <t>ト</t>
    </rPh>
    <rPh sb="8" eb="10">
      <t>セイカク</t>
    </rPh>
    <rPh sb="11" eb="12">
      <t>ツタ</t>
    </rPh>
    <rPh sb="17" eb="19">
      <t>タイセツ</t>
    </rPh>
    <rPh sb="23" eb="24">
      <t>ナニ</t>
    </rPh>
    <rPh sb="29" eb="31">
      <t>デンタツ</t>
    </rPh>
    <rPh sb="35" eb="36">
      <t>トオ</t>
    </rPh>
    <rPh sb="39" eb="40">
      <t>カンガ</t>
    </rPh>
    <phoneticPr fontId="2"/>
  </si>
  <si>
    <t>回転する物体の振る舞いについて学びます。。難しいことは、やりません。簡単な実験や体験を通して「ヘェー、そうなんだ・・・」と思ってもらえばありがたいです。理科が苦手な人も「物の回転に興味があれば」ぜひ参加してください。</t>
    <rPh sb="0" eb="2">
      <t>カイテン</t>
    </rPh>
    <rPh sb="4" eb="6">
      <t>ブッタイ</t>
    </rPh>
    <rPh sb="7" eb="8">
      <t>フ</t>
    </rPh>
    <rPh sb="9" eb="10">
      <t>マ</t>
    </rPh>
    <rPh sb="15" eb="16">
      <t>マナ</t>
    </rPh>
    <rPh sb="34" eb="36">
      <t>カンタン</t>
    </rPh>
    <rPh sb="37" eb="39">
      <t>ジッケン</t>
    </rPh>
    <rPh sb="40" eb="42">
      <t>タイケン</t>
    </rPh>
    <rPh sb="43" eb="44">
      <t>トオ</t>
    </rPh>
    <rPh sb="61" eb="62">
      <t>オモ</t>
    </rPh>
    <rPh sb="76" eb="78">
      <t>リカ</t>
    </rPh>
    <rPh sb="79" eb="81">
      <t>ニガテ</t>
    </rPh>
    <rPh sb="82" eb="83">
      <t>ヒト</t>
    </rPh>
    <rPh sb="85" eb="86">
      <t>モノ</t>
    </rPh>
    <rPh sb="87" eb="89">
      <t>カイテン</t>
    </rPh>
    <rPh sb="90" eb="92">
      <t>キョウミ</t>
    </rPh>
    <rPh sb="99" eb="101">
      <t>サンカ</t>
    </rPh>
    <phoneticPr fontId="2"/>
  </si>
  <si>
    <t>小切手は現金に代わる支払手段として使用されており、会社では一般的です。高額な代金を支払う場合、現金は盗難など危険性がありますが、その点、小切手は高額な現金を持ち歩かないで済むから大変便利です。また、手形とも比較してみます。それでは、気軽な気持ちで挑戦してみてください。</t>
    <rPh sb="0" eb="3">
      <t>コギッテ</t>
    </rPh>
    <rPh sb="4" eb="6">
      <t>ゲンキン</t>
    </rPh>
    <rPh sb="7" eb="8">
      <t>カ</t>
    </rPh>
    <rPh sb="10" eb="12">
      <t>シハライ</t>
    </rPh>
    <rPh sb="12" eb="14">
      <t>シュダン</t>
    </rPh>
    <rPh sb="17" eb="19">
      <t>シヨウ</t>
    </rPh>
    <rPh sb="25" eb="27">
      <t>カイシャ</t>
    </rPh>
    <rPh sb="29" eb="32">
      <t>イッパンテキ</t>
    </rPh>
    <rPh sb="35" eb="37">
      <t>コウガク</t>
    </rPh>
    <rPh sb="38" eb="40">
      <t>ダイキン</t>
    </rPh>
    <rPh sb="41" eb="43">
      <t>シハラ</t>
    </rPh>
    <rPh sb="44" eb="46">
      <t>バアイ</t>
    </rPh>
    <rPh sb="47" eb="49">
      <t>ゲンキン</t>
    </rPh>
    <rPh sb="50" eb="52">
      <t>トウナン</t>
    </rPh>
    <rPh sb="54" eb="57">
      <t>キケンセイ</t>
    </rPh>
    <rPh sb="66" eb="67">
      <t>テン</t>
    </rPh>
    <rPh sb="68" eb="71">
      <t>コギッテ</t>
    </rPh>
    <rPh sb="72" eb="74">
      <t>コウガク</t>
    </rPh>
    <rPh sb="75" eb="77">
      <t>ゲンキン</t>
    </rPh>
    <rPh sb="78" eb="79">
      <t>モ</t>
    </rPh>
    <rPh sb="80" eb="81">
      <t>アル</t>
    </rPh>
    <rPh sb="85" eb="86">
      <t>ス</t>
    </rPh>
    <rPh sb="89" eb="91">
      <t>タイヘン</t>
    </rPh>
    <rPh sb="91" eb="93">
      <t>ベンリ</t>
    </rPh>
    <rPh sb="99" eb="101">
      <t>テガタ</t>
    </rPh>
    <rPh sb="103" eb="105">
      <t>ヒカク</t>
    </rPh>
    <rPh sb="116" eb="118">
      <t>キガル</t>
    </rPh>
    <rPh sb="119" eb="121">
      <t>キモ</t>
    </rPh>
    <rPh sb="123" eb="125">
      <t>チョウセン</t>
    </rPh>
    <phoneticPr fontId="2"/>
  </si>
  <si>
    <t>高校で学ぶ生物は現象を知る〔生物基礎〕とそのメカニズムを学ぶ〔生物〕の2つの科目があります。2つの科目を学ぶことで時代の先端の知識を高校時代の間につくり上げ、大学で最先端の研究に没頭する。そして社会で有益な仕事をする。そんな想定でこの学問が成り立っています。知識よりも本質の追求。生物は暗記科目ではありません。</t>
    <rPh sb="0" eb="2">
      <t>コウコウ</t>
    </rPh>
    <rPh sb="3" eb="4">
      <t>マナ</t>
    </rPh>
    <rPh sb="5" eb="7">
      <t>セイブツ</t>
    </rPh>
    <rPh sb="8" eb="10">
      <t>ゲンショウ</t>
    </rPh>
    <rPh sb="11" eb="12">
      <t>シ</t>
    </rPh>
    <rPh sb="14" eb="16">
      <t>セイブツ</t>
    </rPh>
    <rPh sb="16" eb="18">
      <t>キソ</t>
    </rPh>
    <rPh sb="28" eb="29">
      <t>マナ</t>
    </rPh>
    <rPh sb="31" eb="33">
      <t>セイブツ</t>
    </rPh>
    <rPh sb="38" eb="40">
      <t>カモク</t>
    </rPh>
    <rPh sb="49" eb="51">
      <t>カモク</t>
    </rPh>
    <rPh sb="52" eb="53">
      <t>マナ</t>
    </rPh>
    <rPh sb="57" eb="59">
      <t>ジダイ</t>
    </rPh>
    <rPh sb="63" eb="65">
      <t>チシキ</t>
    </rPh>
    <rPh sb="66" eb="68">
      <t>コウコウ</t>
    </rPh>
    <rPh sb="68" eb="70">
      <t>ジダイ</t>
    </rPh>
    <rPh sb="71" eb="72">
      <t>アイダ</t>
    </rPh>
    <rPh sb="76" eb="77">
      <t>ア</t>
    </rPh>
    <rPh sb="79" eb="81">
      <t>ダイガク</t>
    </rPh>
    <rPh sb="82" eb="85">
      <t>サイセンタン</t>
    </rPh>
    <rPh sb="86" eb="88">
      <t>ケンキュウ</t>
    </rPh>
    <rPh sb="89" eb="91">
      <t>ボットウ</t>
    </rPh>
    <rPh sb="97" eb="99">
      <t>シャカイ</t>
    </rPh>
    <rPh sb="100" eb="102">
      <t>ユウエキ</t>
    </rPh>
    <rPh sb="103" eb="105">
      <t>シゴト</t>
    </rPh>
    <rPh sb="112" eb="114">
      <t>ソウテイ</t>
    </rPh>
    <rPh sb="117" eb="119">
      <t>ガクモン</t>
    </rPh>
    <rPh sb="120" eb="121">
      <t>ナ</t>
    </rPh>
    <rPh sb="122" eb="123">
      <t>タ</t>
    </rPh>
    <rPh sb="129" eb="131">
      <t>チシキ</t>
    </rPh>
    <rPh sb="134" eb="136">
      <t>ホンシツ</t>
    </rPh>
    <rPh sb="137" eb="139">
      <t>ツイキュウ</t>
    </rPh>
    <rPh sb="140" eb="142">
      <t>セイブツ</t>
    </rPh>
    <rPh sb="143" eb="145">
      <t>アンキ</t>
    </rPh>
    <rPh sb="145" eb="147">
      <t>カモク</t>
    </rPh>
    <phoneticPr fontId="2"/>
  </si>
  <si>
    <t>教室</t>
    <rPh sb="0" eb="2">
      <t>キョウシツ</t>
    </rPh>
    <phoneticPr fontId="2"/>
  </si>
  <si>
    <t>マーケティングとは？カップラーメンを題材に学び、商業科の授業を体験しよう。</t>
    <rPh sb="18" eb="20">
      <t>ダイザイ</t>
    </rPh>
    <rPh sb="21" eb="22">
      <t>マナ</t>
    </rPh>
    <rPh sb="24" eb="26">
      <t>ショウギョウ</t>
    </rPh>
    <rPh sb="26" eb="27">
      <t>カ</t>
    </rPh>
    <rPh sb="28" eb="30">
      <t>ジュギョウ</t>
    </rPh>
    <rPh sb="31" eb="33">
      <t>タイケン</t>
    </rPh>
    <phoneticPr fontId="2"/>
  </si>
  <si>
    <t>正確なトレーニングは、柔軟性を増し、出力・バランスを高めるなど、身体機能の向上を出現させます。自分のからだに注目し、自分に合った「効率的で機能的な、からだづくり」をしてみませんか？聖徳のトレーニングルームは、現在2年生普通科Ⅱ類の生徒が「講座」授業で、また放課後部活動で使用しています。</t>
    <rPh sb="0" eb="2">
      <t>セイカク</t>
    </rPh>
    <rPh sb="11" eb="14">
      <t>ジュウナンセイ</t>
    </rPh>
    <rPh sb="15" eb="16">
      <t>マ</t>
    </rPh>
    <rPh sb="18" eb="20">
      <t>シュツリョク</t>
    </rPh>
    <rPh sb="26" eb="27">
      <t>タカ</t>
    </rPh>
    <rPh sb="32" eb="34">
      <t>シンタイ</t>
    </rPh>
    <rPh sb="34" eb="36">
      <t>キノウ</t>
    </rPh>
    <rPh sb="37" eb="39">
      <t>コウジョウ</t>
    </rPh>
    <rPh sb="40" eb="42">
      <t>シュツゲン</t>
    </rPh>
    <rPh sb="67" eb="68">
      <t>テキ</t>
    </rPh>
    <rPh sb="69" eb="72">
      <t>キノウテキ</t>
    </rPh>
    <rPh sb="131" eb="134">
      <t>ブカツドウ</t>
    </rPh>
    <phoneticPr fontId="1"/>
  </si>
  <si>
    <t>こんにちは！英語嫌いな赤ちゃんたち♪英語嫌いな生徒がセンター試験で180点取ることができた、高校入学して一番最初の授業を完全再現♪(●´艸｀)この夏！英語嫌いなYouたち、大歓迎♪宿題です→lookの意味は？「は？見るだろｗ」とか思った英語が得意だと思っていた君は0点ですv(｡･ω･｡)ィェィ♪
お会いできるのを楽しみにしています♪</t>
  </si>
  <si>
    <t xml:space="preserve"> 5000 黒板があるきれいな学習室とか 使用したい </t>
  </si>
  <si>
    <t>学習室５</t>
    <rPh sb="0" eb="2">
      <t>ガクシュウ</t>
    </rPh>
    <rPh sb="2" eb="3">
      <t>シツ</t>
    </rPh>
    <phoneticPr fontId="2"/>
  </si>
  <si>
    <t>「剣道は、剣の理法の修練による人間形成の道である。」という大きなテーマがあります。この講座は難しいイメージを取り除き、気持ちの良い汗をかきながら、相手に感謝する気持ちが持てるよう、自分とも向き合い、お互い対峙しながら考えたい。</t>
  </si>
  <si>
    <t>世界の風景や世界遺産に登録された建造物、有名な絵画などを写真を見たり、クイズ形式の問題に答えながら、旅行する気分になって巡っていきます。旅行に興味があったり、地理好きな人は参加してみてください。地理の勉強にも役に立つはずです。</t>
    <rPh sb="0" eb="2">
      <t>セカイ</t>
    </rPh>
    <rPh sb="3" eb="5">
      <t>フウケイ</t>
    </rPh>
    <rPh sb="6" eb="8">
      <t>セカイ</t>
    </rPh>
    <rPh sb="8" eb="10">
      <t>イサン</t>
    </rPh>
    <rPh sb="11" eb="13">
      <t>トウロク</t>
    </rPh>
    <rPh sb="16" eb="19">
      <t>ケンゾウブツ</t>
    </rPh>
    <rPh sb="20" eb="22">
      <t>ユウメイ</t>
    </rPh>
    <rPh sb="23" eb="25">
      <t>カイガ</t>
    </rPh>
    <rPh sb="44" eb="45">
      <t>コタ</t>
    </rPh>
    <rPh sb="50" eb="52">
      <t>リョコウ</t>
    </rPh>
    <rPh sb="54" eb="56">
      <t>キブン</t>
    </rPh>
    <rPh sb="60" eb="61">
      <t>メグ</t>
    </rPh>
    <rPh sb="100" eb="102">
      <t>ベンキョウ</t>
    </rPh>
    <rPh sb="104" eb="105">
      <t>ヤク</t>
    </rPh>
    <rPh sb="106" eb="107">
      <t>タ</t>
    </rPh>
    <phoneticPr fontId="2"/>
  </si>
  <si>
    <t>平安時代の貴族は夏でも十二単を着ていたのでしょうか？「食」では調理方法と食べ方を。寝殿造は夏は涼しいけれど、冬は寒く奥は薄暗かった。そこで女性の化粧法が違ってきます。</t>
  </si>
  <si>
    <t>「足し算と引き算」・「掛け算と割り算」などを考えることで多様に数をとらえよう</t>
    <rPh sb="1" eb="2">
      <t>タ</t>
    </rPh>
    <rPh sb="3" eb="4">
      <t>ザン</t>
    </rPh>
    <rPh sb="5" eb="6">
      <t>ヒ</t>
    </rPh>
    <rPh sb="7" eb="8">
      <t>ザン</t>
    </rPh>
    <rPh sb="11" eb="12">
      <t>カ</t>
    </rPh>
    <rPh sb="13" eb="14">
      <t>ザン</t>
    </rPh>
    <rPh sb="15" eb="16">
      <t>ワ</t>
    </rPh>
    <rPh sb="17" eb="18">
      <t>ザン</t>
    </rPh>
    <rPh sb="22" eb="23">
      <t>カンガ</t>
    </rPh>
    <rPh sb="28" eb="30">
      <t>タヨウ</t>
    </rPh>
    <rPh sb="31" eb="32">
      <t>スウ</t>
    </rPh>
    <phoneticPr fontId="2"/>
  </si>
  <si>
    <t>ことばのやり取りは、一生涯のテーマです。思いをできるだけまっすぐ伝えたい。論点がずれないよううまく説明したり、意見を交わしたりしたい。そんな時、2つ3つのスキルが、ヒントになります。フォーマットに沿って英語でもやってみます。簡単な発信と受信の中で、あなたの英語が少し変化します。</t>
    <rPh sb="6" eb="7">
      <t>ト</t>
    </rPh>
    <rPh sb="10" eb="13">
      <t>イッショウガイ</t>
    </rPh>
    <rPh sb="20" eb="21">
      <t>オモ</t>
    </rPh>
    <rPh sb="32" eb="33">
      <t>ツタ</t>
    </rPh>
    <rPh sb="37" eb="39">
      <t>ロンテン</t>
    </rPh>
    <rPh sb="49" eb="51">
      <t>セツメイ</t>
    </rPh>
    <rPh sb="55" eb="57">
      <t>イケン</t>
    </rPh>
    <rPh sb="58" eb="59">
      <t>カ</t>
    </rPh>
    <rPh sb="70" eb="71">
      <t>トキ</t>
    </rPh>
    <rPh sb="98" eb="99">
      <t>ソ</t>
    </rPh>
    <rPh sb="101" eb="103">
      <t>エイゴ</t>
    </rPh>
    <rPh sb="112" eb="114">
      <t>カンタン</t>
    </rPh>
    <rPh sb="121" eb="122">
      <t>ナカ</t>
    </rPh>
    <rPh sb="131" eb="132">
      <t>スコ</t>
    </rPh>
    <rPh sb="133" eb="135">
      <t>ヘンカ</t>
    </rPh>
    <phoneticPr fontId="2"/>
  </si>
  <si>
    <t>学習室９</t>
    <rPh sb="0" eb="2">
      <t>ガクシュウ</t>
    </rPh>
    <phoneticPr fontId="2"/>
  </si>
  <si>
    <t>準備
（8/2）</t>
    <rPh sb="0" eb="2">
      <t>ジュンビ</t>
    </rPh>
    <phoneticPr fontId="2"/>
  </si>
  <si>
    <t>1日目
（8/3）</t>
    <rPh sb="1" eb="2">
      <t>ニチ</t>
    </rPh>
    <rPh sb="2" eb="3">
      <t>メ</t>
    </rPh>
    <phoneticPr fontId="2"/>
  </si>
  <si>
    <t>2日目
（8/4）</t>
    <rPh sb="1" eb="2">
      <t>ニチ</t>
    </rPh>
    <rPh sb="2" eb="3">
      <t>メ</t>
    </rPh>
    <phoneticPr fontId="2"/>
  </si>
  <si>
    <t>3日目
（8/5）</t>
    <rPh sb="1" eb="2">
      <t>ニチ</t>
    </rPh>
    <rPh sb="2" eb="3">
      <t>メ</t>
    </rPh>
    <phoneticPr fontId="2"/>
  </si>
  <si>
    <t>講座
通番</t>
    <rPh sb="3" eb="4">
      <t>ツウ</t>
    </rPh>
    <rPh sb="4" eb="5">
      <t>バン</t>
    </rPh>
    <phoneticPr fontId="2"/>
  </si>
  <si>
    <t>Ａ</t>
    <phoneticPr fontId="2"/>
  </si>
  <si>
    <t>Ｂ</t>
    <phoneticPr fontId="2"/>
  </si>
  <si>
    <t>Ｃ</t>
    <phoneticPr fontId="2"/>
  </si>
  <si>
    <t>Ｄ</t>
    <phoneticPr fontId="2"/>
  </si>
  <si>
    <t>Ｅ</t>
    <phoneticPr fontId="2"/>
  </si>
  <si>
    <t>8月3日</t>
    <rPh sb="1" eb="2">
      <t>ガツ</t>
    </rPh>
    <rPh sb="3" eb="4">
      <t>ニチ</t>
    </rPh>
    <phoneticPr fontId="2"/>
  </si>
  <si>
    <t>8月3日3</t>
  </si>
  <si>
    <t>8月5日5</t>
  </si>
  <si>
    <t>8月3日7</t>
  </si>
  <si>
    <t>8月4日7</t>
  </si>
  <si>
    <t>8月5日8</t>
  </si>
  <si>
    <t>8月5日14</t>
  </si>
  <si>
    <t>8月5日17</t>
  </si>
  <si>
    <t>8月4日29</t>
  </si>
  <si>
    <t>8月5日29</t>
  </si>
  <si>
    <t>8月3日30</t>
  </si>
  <si>
    <t>8月5日33</t>
  </si>
  <si>
    <t>8月3日47</t>
  </si>
  <si>
    <t>8月4日47</t>
  </si>
  <si>
    <t>8月5日51</t>
  </si>
  <si>
    <t>8月5日54</t>
  </si>
  <si>
    <t>8月5日66</t>
  </si>
  <si>
    <t>群</t>
    <rPh sb="0" eb="1">
      <t>グン</t>
    </rPh>
    <phoneticPr fontId="2"/>
  </si>
  <si>
    <t>〇</t>
    <phoneticPr fontId="2"/>
  </si>
  <si>
    <t>中コード表を見て、半角で入力</t>
    <rPh sb="0" eb="1">
      <t>チュウ</t>
    </rPh>
    <rPh sb="4" eb="5">
      <t>ヒョウ</t>
    </rPh>
    <rPh sb="6" eb="7">
      <t>ミ</t>
    </rPh>
    <rPh sb="9" eb="11">
      <t>ハンカク</t>
    </rPh>
    <rPh sb="12" eb="14">
      <t>ニュウリョク</t>
    </rPh>
    <phoneticPr fontId="2"/>
  </si>
  <si>
    <t>申し込みされた先生のお名前を入力</t>
    <rPh sb="0" eb="1">
      <t>モウ</t>
    </rPh>
    <rPh sb="2" eb="3">
      <t>コ</t>
    </rPh>
    <rPh sb="7" eb="9">
      <t>センセイ</t>
    </rPh>
    <rPh sb="11" eb="13">
      <t>ナマエ</t>
    </rPh>
    <rPh sb="14" eb="16">
      <t>ニュウリョク</t>
    </rPh>
    <phoneticPr fontId="2"/>
  </si>
  <si>
    <t>※網かけ部分を入力してください。</t>
    <rPh sb="1" eb="2">
      <t>アミ</t>
    </rPh>
    <rPh sb="4" eb="6">
      <t>ブブン</t>
    </rPh>
    <rPh sb="7" eb="9">
      <t>ニュウリョク</t>
    </rPh>
    <phoneticPr fontId="2"/>
  </si>
  <si>
    <t>*保護者
参加数</t>
    <rPh sb="1" eb="4">
      <t>ホゴシャ</t>
    </rPh>
    <rPh sb="5" eb="7">
      <t>サンカ</t>
    </rPh>
    <rPh sb="7" eb="8">
      <t>スウ</t>
    </rPh>
    <phoneticPr fontId="2"/>
  </si>
  <si>
    <t>*氏    名</t>
    <rPh sb="1" eb="2">
      <t>シ</t>
    </rPh>
    <rPh sb="6" eb="7">
      <t>メイ</t>
    </rPh>
    <phoneticPr fontId="2"/>
  </si>
  <si>
    <t>*中学校名通称</t>
    <rPh sb="1" eb="4">
      <t>チュウガッコウ</t>
    </rPh>
    <rPh sb="4" eb="5">
      <t>メイ</t>
    </rPh>
    <rPh sb="5" eb="7">
      <t>ツウショウ</t>
    </rPh>
    <phoneticPr fontId="2"/>
  </si>
  <si>
    <t>ｽｸｰﾙﾊﾞｽ
利用
人数</t>
    <rPh sb="8" eb="9">
      <t>　</t>
    </rPh>
    <rPh sb="12" eb="13">
      <t>スウ</t>
    </rPh>
    <phoneticPr fontId="2"/>
  </si>
  <si>
    <t>第一希望
希望日</t>
    <rPh sb="0" eb="2">
      <t>ダイイチ</t>
    </rPh>
    <rPh sb="2" eb="4">
      <t>キボウ</t>
    </rPh>
    <rPh sb="5" eb="8">
      <t>キボウビ</t>
    </rPh>
    <phoneticPr fontId="2"/>
  </si>
  <si>
    <t>第三希望
希望日</t>
    <rPh sb="0" eb="2">
      <t>ダイサン</t>
    </rPh>
    <rPh sb="2" eb="4">
      <t>キボウ</t>
    </rPh>
    <rPh sb="5" eb="8">
      <t>キボウビ</t>
    </rPh>
    <phoneticPr fontId="2"/>
  </si>
  <si>
    <t>日</t>
    <rPh sb="0" eb="1">
      <t>ニチ</t>
    </rPh>
    <phoneticPr fontId="3"/>
  </si>
  <si>
    <t>月</t>
  </si>
  <si>
    <t>火</t>
  </si>
  <si>
    <t>水</t>
  </si>
  <si>
    <t>8/18(火）</t>
    <rPh sb="5" eb="6">
      <t>ヒ</t>
    </rPh>
    <phoneticPr fontId="3"/>
  </si>
  <si>
    <t>8/16(日)</t>
    <rPh sb="5" eb="6">
      <t>ニチ</t>
    </rPh>
    <phoneticPr fontId="3"/>
  </si>
  <si>
    <t>8/17(月)</t>
    <rPh sb="5" eb="6">
      <t>ゲツ</t>
    </rPh>
    <phoneticPr fontId="3"/>
  </si>
  <si>
    <t>8/19(水)</t>
    <rPh sb="5" eb="6">
      <t>スイ</t>
    </rPh>
    <phoneticPr fontId="3"/>
  </si>
  <si>
    <t>なし×</t>
    <phoneticPr fontId="3"/>
  </si>
  <si>
    <t>あり○</t>
    <phoneticPr fontId="3"/>
  </si>
  <si>
    <t>第二希望
希望日</t>
    <rPh sb="0" eb="1">
      <t>ダイ</t>
    </rPh>
    <rPh sb="1" eb="2">
      <t>２</t>
    </rPh>
    <rPh sb="2" eb="4">
      <t>キボウ</t>
    </rPh>
    <rPh sb="5" eb="8">
      <t>キボウビ</t>
    </rPh>
    <phoneticPr fontId="2"/>
  </si>
  <si>
    <t>*中学CO</t>
    <rPh sb="1" eb="3">
      <t>チュウガク</t>
    </rPh>
    <phoneticPr fontId="2"/>
  </si>
  <si>
    <t>設立中学校名</t>
    <rPh sb="0" eb="2">
      <t>セツリツ</t>
    </rPh>
    <rPh sb="2" eb="5">
      <t>チュウガッコウ</t>
    </rPh>
    <rPh sb="5" eb="6">
      <t>メイ</t>
    </rPh>
    <phoneticPr fontId="2"/>
  </si>
  <si>
    <t>学区</t>
    <rPh sb="0" eb="2">
      <t>ガック</t>
    </rPh>
    <phoneticPr fontId="2"/>
  </si>
  <si>
    <t>市郡県</t>
    <rPh sb="0" eb="1">
      <t>シ</t>
    </rPh>
    <rPh sb="1" eb="2">
      <t>グン</t>
    </rPh>
    <rPh sb="2" eb="3">
      <t>ケン</t>
    </rPh>
    <phoneticPr fontId="2"/>
  </si>
  <si>
    <t>岐阜学区</t>
  </si>
  <si>
    <t>岐阜市</t>
  </si>
  <si>
    <t>岐阜市立</t>
  </si>
  <si>
    <t>岐阜市立 本荘中学校</t>
  </si>
  <si>
    <t>岐阜市立 梅林中学校</t>
  </si>
  <si>
    <t>岐阜市立 加納中学校</t>
  </si>
  <si>
    <t>岐阜市立 長森中学校</t>
  </si>
  <si>
    <t>岐阜市立 長良中学校</t>
  </si>
  <si>
    <t>岐阜市立 島中学校</t>
  </si>
  <si>
    <t>岐阜市立 岩野田中学校</t>
  </si>
  <si>
    <t>岐阜市立 精華中学校</t>
  </si>
  <si>
    <t>岐阜市立 藍川中学校</t>
  </si>
  <si>
    <t>岐阜市立 三輪中学校</t>
  </si>
  <si>
    <t>058-239-0390</t>
  </si>
  <si>
    <t>岐阜市立 岐北中学校</t>
  </si>
  <si>
    <t>岐阜市立 厚見中学校</t>
  </si>
  <si>
    <t>岐阜市立 青山中学校</t>
  </si>
  <si>
    <t>岐阜市立 陽南中学校</t>
  </si>
  <si>
    <t>岐阜市立 藍川東中学校</t>
  </si>
  <si>
    <t>岐阜市立 岐阜西中学校</t>
  </si>
  <si>
    <t>岐阜市立 藍川北中学校</t>
  </si>
  <si>
    <t>岐阜市立 長森南中学校</t>
  </si>
  <si>
    <t>岐阜市立 東長良中学校</t>
  </si>
  <si>
    <t>岐阜市立 境川中学校</t>
  </si>
  <si>
    <t>岐大附属小</t>
  </si>
  <si>
    <t>国立大学法人</t>
  </si>
  <si>
    <t>岐阜大学教育学部附属小</t>
  </si>
  <si>
    <t>国立大学法人 岐阜大学教育学部附属小中学校</t>
  </si>
  <si>
    <t>長良特別支援学校</t>
  </si>
  <si>
    <t>岐阜県立</t>
  </si>
  <si>
    <t>岐阜県立 長良特別支援学校中学校</t>
  </si>
  <si>
    <t>岐聖大附属</t>
  </si>
  <si>
    <t>学校法人聖徳学園</t>
  </si>
  <si>
    <t>岐阜聖徳学園大学附属</t>
  </si>
  <si>
    <t>学校法人聖徳学園 岐阜聖徳学園大学附属中学校</t>
  </si>
  <si>
    <t>岐阜中央</t>
  </si>
  <si>
    <t>岐阜市立 岐阜中央中学校</t>
  </si>
  <si>
    <t>岐阜清流</t>
  </si>
  <si>
    <t>岐阜市立 岐阜清流中学校</t>
  </si>
  <si>
    <t>岐阜東</t>
  </si>
  <si>
    <t>富田学園</t>
  </si>
  <si>
    <t>富田学園 岐阜東中学校</t>
  </si>
  <si>
    <t>岐阜聾</t>
  </si>
  <si>
    <t>岐阜聾学校</t>
  </si>
  <si>
    <t>岐阜県立 岐阜聾学校中学校</t>
  </si>
  <si>
    <t>羽島市</t>
  </si>
  <si>
    <t>羽島市立</t>
  </si>
  <si>
    <t>羽島市立 羽島中学校</t>
  </si>
  <si>
    <t>羽島市立 竹鼻中学校</t>
  </si>
  <si>
    <t>羽島中央</t>
  </si>
  <si>
    <t>羽島市立 中央中学校</t>
  </si>
  <si>
    <t>羽島市立 中島中学校</t>
  </si>
  <si>
    <t>桑原学園</t>
  </si>
  <si>
    <t>羽島市立 桑原学園</t>
  </si>
  <si>
    <t>各務原市</t>
  </si>
  <si>
    <t>各務原市立</t>
  </si>
  <si>
    <t>各務原市立 那加中学校</t>
  </si>
  <si>
    <t>各務原市立 桜丘中学校</t>
  </si>
  <si>
    <t>各務原市立 稲羽中学校</t>
  </si>
  <si>
    <t>各務原市立 川島中学校</t>
  </si>
  <si>
    <t>各務原市立 鵜沼中学校</t>
  </si>
  <si>
    <t>各務原市立 緑陽中学校</t>
  </si>
  <si>
    <t>各務原市立 蘇原中学校</t>
  </si>
  <si>
    <t>各務原中央</t>
  </si>
  <si>
    <t>各務原市立 中央中学校</t>
  </si>
  <si>
    <t>山県市</t>
  </si>
  <si>
    <t>山県市立</t>
  </si>
  <si>
    <t>山県市立 高富中学校</t>
  </si>
  <si>
    <t>山県市立 伊自良中学校</t>
  </si>
  <si>
    <t>山県市立 美山中学校</t>
  </si>
  <si>
    <t>瑞穂市</t>
  </si>
  <si>
    <t>瑞穂市立</t>
  </si>
  <si>
    <t>瑞穂市立 穂積中学校</t>
  </si>
  <si>
    <t>瑞穂市立 穂積北中学校</t>
  </si>
  <si>
    <t>瑞穂市立 巣南中学校</t>
  </si>
  <si>
    <t>本巣市</t>
  </si>
  <si>
    <t>本巣市立</t>
  </si>
  <si>
    <t>本巣市立 本巣中学校</t>
  </si>
  <si>
    <t>本巣市立 真正中学校</t>
  </si>
  <si>
    <t>本巣市立 糸貫中学校</t>
  </si>
  <si>
    <t>本巣市立 根尾中学校</t>
  </si>
  <si>
    <t>羽島郡</t>
  </si>
  <si>
    <t>岐南町立</t>
  </si>
  <si>
    <t>岐南町立 岐南中学校</t>
  </si>
  <si>
    <t>笠松町立</t>
  </si>
  <si>
    <t>笠松町立 笠松中学校</t>
  </si>
  <si>
    <t>本巣郡</t>
  </si>
  <si>
    <t>北方町立</t>
  </si>
  <si>
    <t>058-324-9357</t>
  </si>
  <si>
    <t>北方町立 北方中学校</t>
  </si>
  <si>
    <t>西濃学区</t>
  </si>
  <si>
    <t>大垣市</t>
  </si>
  <si>
    <t>大垣市立</t>
  </si>
  <si>
    <t>大垣市立 興文中学校</t>
  </si>
  <si>
    <t>大垣東</t>
  </si>
  <si>
    <t>大垣市立 東中学校</t>
  </si>
  <si>
    <t>大垣西</t>
  </si>
  <si>
    <t>大垣市立 西中学校</t>
  </si>
  <si>
    <t>大垣南</t>
  </si>
  <si>
    <t>大垣市立 南中学校</t>
  </si>
  <si>
    <t>大垣北</t>
  </si>
  <si>
    <t>大垣市立 北中学校</t>
  </si>
  <si>
    <t>大垣市立 江並中学校</t>
  </si>
  <si>
    <t>大垣市立 赤坂中学校</t>
  </si>
  <si>
    <t>大垣市立 西部中学校</t>
  </si>
  <si>
    <t>大垣市立 星和中学校</t>
  </si>
  <si>
    <t>大垣市立 上石津中学校</t>
  </si>
  <si>
    <t>海津市</t>
  </si>
  <si>
    <t>海津市立</t>
  </si>
  <si>
    <t>海津市立 日新中学校</t>
  </si>
  <si>
    <t>海津市立 平田中学校</t>
  </si>
  <si>
    <t>城南</t>
  </si>
  <si>
    <t>海津市立 城南中学校</t>
  </si>
  <si>
    <t>養老郡</t>
  </si>
  <si>
    <t>養老町立</t>
  </si>
  <si>
    <t>養老町立 高田中学校</t>
  </si>
  <si>
    <t>養老町立 東部中学校</t>
  </si>
  <si>
    <t>不破郡</t>
  </si>
  <si>
    <t>垂井町立</t>
  </si>
  <si>
    <t>垂井町立 不破中学校</t>
  </si>
  <si>
    <t>垂井北</t>
  </si>
  <si>
    <t>垂井町立 北中学校</t>
  </si>
  <si>
    <t>関ケ原町立</t>
  </si>
  <si>
    <t>関ケ原町立 関ケ原中学校</t>
  </si>
  <si>
    <t>関ケ原町立 今須中学校</t>
  </si>
  <si>
    <t>安八郡</t>
  </si>
  <si>
    <t>神戸町立</t>
  </si>
  <si>
    <t>神戸町立 神戸中学校</t>
  </si>
  <si>
    <t>輪之内町立</t>
  </si>
  <si>
    <t>輪之内町立 輪之内中学校</t>
  </si>
  <si>
    <t>安八町立</t>
  </si>
  <si>
    <t>安八町立 登龍中学校</t>
  </si>
  <si>
    <t>大垣市・安八郡安八町組合立</t>
  </si>
  <si>
    <t>大垣市・安八郡安八町組合立 東安中学校</t>
  </si>
  <si>
    <t>揖斐郡</t>
  </si>
  <si>
    <t>揖斐川町立</t>
  </si>
  <si>
    <t>揖斐川町立 揖斐川中学校</t>
  </si>
  <si>
    <t>揖斐川町立 北和中学校</t>
  </si>
  <si>
    <t>揖斐川町立 谷汲中学校</t>
  </si>
  <si>
    <t>揖斐川町立 坂内中学校</t>
  </si>
  <si>
    <t>大野町立</t>
  </si>
  <si>
    <t>大野町立 大野中学校</t>
  </si>
  <si>
    <t>大野町立 揖東中学校</t>
  </si>
  <si>
    <t>池田町立</t>
  </si>
  <si>
    <t>池田町立 池田中学校</t>
  </si>
  <si>
    <t>西濃学園</t>
  </si>
  <si>
    <t>学校法人　西濃学園</t>
  </si>
  <si>
    <t>学校法人　西濃学園 西濃学園中学校</t>
  </si>
  <si>
    <t>美濃学区</t>
  </si>
  <si>
    <t>関市</t>
  </si>
  <si>
    <t>関市立</t>
  </si>
  <si>
    <t>関市立 緑ケ丘中学校</t>
  </si>
  <si>
    <t>関市立 旭ケ丘中学校</t>
  </si>
  <si>
    <t>関市立 桜ケ丘中学校</t>
  </si>
  <si>
    <t>関市立 下有知中学校</t>
  </si>
  <si>
    <t>関市立 富野中学校</t>
  </si>
  <si>
    <t>関市立 小金田中学校</t>
  </si>
  <si>
    <t>板取川</t>
  </si>
  <si>
    <t>関市立 板取川中学校</t>
  </si>
  <si>
    <t>関市立 武芸川中学校</t>
  </si>
  <si>
    <t>津保川</t>
  </si>
  <si>
    <t>関市立 津保川中学校</t>
  </si>
  <si>
    <t>美濃市</t>
  </si>
  <si>
    <t>美濃市立</t>
  </si>
  <si>
    <t>美濃市立 美濃中学校</t>
  </si>
  <si>
    <t>美濃市立 昭和中学校</t>
  </si>
  <si>
    <t>郡上市</t>
  </si>
  <si>
    <t>郡上市立</t>
  </si>
  <si>
    <t>郡上市立 八幡中学校</t>
  </si>
  <si>
    <t>郡上市立 八幡西中学校</t>
  </si>
  <si>
    <t>郡上大和</t>
  </si>
  <si>
    <t>郡上市立 大和中学校</t>
  </si>
  <si>
    <t>郡上市立 白鳥中学校</t>
  </si>
  <si>
    <t>郡上市立 高鷲中学校</t>
  </si>
  <si>
    <t>郡上市立 郡南中学校</t>
  </si>
  <si>
    <t>郡上市立 明宝中学校</t>
  </si>
  <si>
    <t>郡上東</t>
  </si>
  <si>
    <t>郡上市立 郡上東中学校</t>
  </si>
  <si>
    <t>可茂学区</t>
  </si>
  <si>
    <t>美濃加茂市</t>
  </si>
  <si>
    <t>美濃加茂西</t>
  </si>
  <si>
    <t>美濃加茂市立</t>
  </si>
  <si>
    <t>美濃加茂市立 西中学校</t>
  </si>
  <si>
    <t>美濃加茂東</t>
  </si>
  <si>
    <t>美濃加茂市立 東中学校</t>
  </si>
  <si>
    <t>加茂郡</t>
  </si>
  <si>
    <t>美濃加茂市富加町中学校組合立</t>
  </si>
  <si>
    <t>美濃加茂市富加町中学校組合立 双葉中学校</t>
  </si>
  <si>
    <t>可児市</t>
  </si>
  <si>
    <t>可児市立</t>
  </si>
  <si>
    <t>可児市立 蘇南中学校</t>
  </si>
  <si>
    <t>可児中部</t>
  </si>
  <si>
    <t>可児市立 中部中学校</t>
  </si>
  <si>
    <t>可児市立 西可児中学校</t>
  </si>
  <si>
    <t>可児市立 東可児中学校</t>
  </si>
  <si>
    <t>可児市立 広陵中学校</t>
  </si>
  <si>
    <t>帝京可児</t>
  </si>
  <si>
    <t>私立</t>
  </si>
  <si>
    <t>帝京大学可児</t>
  </si>
  <si>
    <t>私立 帝京大学可児中学校</t>
  </si>
  <si>
    <t>坂祝町立</t>
  </si>
  <si>
    <t>坂祝町立 坂祝中学校</t>
  </si>
  <si>
    <t>川辺町立</t>
  </si>
  <si>
    <t>川辺町立 川辺中学校</t>
  </si>
  <si>
    <t>七宗町立</t>
  </si>
  <si>
    <t>七宗町立 上麻生中学校</t>
  </si>
  <si>
    <t>七宗町立 神渕中学校</t>
  </si>
  <si>
    <t>八百津町立</t>
  </si>
  <si>
    <t>八百津町立 八百津中学校</t>
  </si>
  <si>
    <t>八百津町立 八百津東部中学校</t>
  </si>
  <si>
    <t>加茂郡白川</t>
  </si>
  <si>
    <t>白川町立</t>
  </si>
  <si>
    <t>白川</t>
  </si>
  <si>
    <t>白川町立 白川中学校</t>
  </si>
  <si>
    <t>白川町立 黒川中学校</t>
  </si>
  <si>
    <t>白川町立 佐見中学校</t>
  </si>
  <si>
    <t>東白川村立</t>
  </si>
  <si>
    <t>東白川村立 東白川中学校</t>
  </si>
  <si>
    <t>可児郡</t>
  </si>
  <si>
    <t>御嵩町立</t>
  </si>
  <si>
    <t>御嵩町立 上之郷中学校</t>
  </si>
  <si>
    <t>御嵩町立 向陽中学校</t>
  </si>
  <si>
    <t>可児市・御嵩町中学校組合立</t>
  </si>
  <si>
    <t>可児市・御嵩町中学校組合立 共和中学校</t>
  </si>
  <si>
    <t>東濃学区</t>
  </si>
  <si>
    <t>多治見市</t>
  </si>
  <si>
    <t>多治見市立</t>
  </si>
  <si>
    <t>多治見市立 陶都中学校</t>
  </si>
  <si>
    <t> 0572-21-2118</t>
  </si>
  <si>
    <t>多治見市立 多治見中学校</t>
  </si>
  <si>
    <t>多治見平和</t>
  </si>
  <si>
    <t>多治見市立 平和中学校</t>
  </si>
  <si>
    <t>多治見市立 小泉中学校</t>
  </si>
  <si>
    <t>多治見市立 南ケ丘中学校</t>
  </si>
  <si>
    <t>多治見市立 北陵中学校</t>
  </si>
  <si>
    <t>多治見市立 南姫中学校</t>
  </si>
  <si>
    <t>多治見市立 笠原中学校</t>
  </si>
  <si>
    <t>土岐市</t>
  </si>
  <si>
    <t>土岐市立</t>
  </si>
  <si>
    <t>土岐市立 土岐津中学校</t>
  </si>
  <si>
    <t>土岐市立 西陵中学校</t>
  </si>
  <si>
    <t>土岐市立 濃南中学校</t>
  </si>
  <si>
    <t>土岐市立 駄知中学校</t>
  </si>
  <si>
    <t>土岐市立 肥田中学校</t>
  </si>
  <si>
    <t>土岐市立 泉中学校</t>
  </si>
  <si>
    <t>瑞浪市</t>
  </si>
  <si>
    <t>瑞浪市立</t>
  </si>
  <si>
    <t>瑞浪市立 瑞浪中学校</t>
  </si>
  <si>
    <t>瑞浪南</t>
  </si>
  <si>
    <t>瑞浪市立 瑞浪南中学校</t>
  </si>
  <si>
    <t>瑞浪北</t>
  </si>
  <si>
    <t>瑞浪市立 瑞浪北中学校</t>
  </si>
  <si>
    <t>恵那市</t>
  </si>
  <si>
    <t>恵那市立</t>
  </si>
  <si>
    <t>恵那市立 恵那西中学校</t>
  </si>
  <si>
    <t>恵那市立 恵那東中学校</t>
  </si>
  <si>
    <t>恵那市立 恵那北中学校</t>
  </si>
  <si>
    <t>恵那市立 岩邑中学校</t>
  </si>
  <si>
    <t>恵那市立 山岡中学校</t>
  </si>
  <si>
    <t>恵那市立 明智中学校</t>
  </si>
  <si>
    <t>恵那市立 串原中学校</t>
  </si>
  <si>
    <t>恵那市立 上矢作中学校</t>
  </si>
  <si>
    <t>中津川市</t>
  </si>
  <si>
    <t>中津川第一</t>
  </si>
  <si>
    <t>中津川市立</t>
  </si>
  <si>
    <t>中津川市立 第一中学校</t>
  </si>
  <si>
    <t>中津川第二</t>
  </si>
  <si>
    <t>中津川市立 第二中学校</t>
  </si>
  <si>
    <t>中津川市立 苗木中学校</t>
  </si>
  <si>
    <t>中津川市立 坂本中学校</t>
  </si>
  <si>
    <t>中津川市立 落合中学校</t>
  </si>
  <si>
    <t>中津川市立 阿木中学校</t>
  </si>
  <si>
    <t>中津川市立 神坂中学校</t>
  </si>
  <si>
    <t>中津川市立 坂下中学校</t>
  </si>
  <si>
    <t>中津川市立 加子母中学校</t>
  </si>
  <si>
    <t>中津川市立 付知中学校</t>
  </si>
  <si>
    <t>中津川市立 福岡中学校</t>
  </si>
  <si>
    <t>中津川市立 蛭川中学校</t>
  </si>
  <si>
    <t>飛騨学区</t>
  </si>
  <si>
    <t>高山市</t>
  </si>
  <si>
    <t>高山市立</t>
  </si>
  <si>
    <t>高山市立 日枝中学校</t>
  </si>
  <si>
    <t>高山市立 松倉中学校</t>
  </si>
  <si>
    <t>高山市立 中山中学校</t>
  </si>
  <si>
    <t>高山市立 東山中学校</t>
  </si>
  <si>
    <t>高山市立 丹生川中学校</t>
  </si>
  <si>
    <t>0577-68-2682</t>
  </si>
  <si>
    <t>高山市立 清見中学校</t>
  </si>
  <si>
    <t>高山市立 荘川中学校</t>
  </si>
  <si>
    <t>0577-53-3108</t>
  </si>
  <si>
    <t>高山市立 宮中学校</t>
  </si>
  <si>
    <t>高山市立 久々野中学校</t>
  </si>
  <si>
    <t>高山市立 朝日中学校</t>
  </si>
  <si>
    <t>高山市立 国府中学校</t>
  </si>
  <si>
    <t>0578-86-0014</t>
  </si>
  <si>
    <t>高山市立 北稜中学校</t>
  </si>
  <si>
    <t>飛騨市</t>
  </si>
  <si>
    <t>飛騨市立</t>
  </si>
  <si>
    <t>飛騨市立 古川中学校</t>
  </si>
  <si>
    <t>0578-82-0231</t>
  </si>
  <si>
    <t>飛騨市立 神岡中学校</t>
  </si>
  <si>
    <t>飛騨市立 山之村中学校</t>
  </si>
  <si>
    <t>下呂市</t>
  </si>
  <si>
    <t>下呂市立</t>
  </si>
  <si>
    <t>下呂市立 萩原南中学校</t>
  </si>
  <si>
    <t>下呂市立 萩原北中学校</t>
  </si>
  <si>
    <t>下呂市立 小坂中学校</t>
  </si>
  <si>
    <t>下呂市立 下呂中学校</t>
  </si>
  <si>
    <t>下呂市立 竹原中学校</t>
  </si>
  <si>
    <t>下呂市立 金山中学校</t>
  </si>
  <si>
    <t>白川村</t>
  </si>
  <si>
    <t>白川郷学園</t>
  </si>
  <si>
    <t>白川村立</t>
  </si>
  <si>
    <t>05769-6-1366</t>
  </si>
  <si>
    <t>05769-6-1903</t>
  </si>
  <si>
    <t>白川村立 白川郷学園</t>
  </si>
  <si>
    <t>愛知県</t>
  </si>
  <si>
    <t>一宮市</t>
  </si>
  <si>
    <t>一宮北部</t>
  </si>
  <si>
    <t>一宮市立</t>
  </si>
  <si>
    <t>一宮市立 北部中学校</t>
  </si>
  <si>
    <t>一宮中部</t>
  </si>
  <si>
    <t>一宮市立 中部中学校</t>
  </si>
  <si>
    <t>一宮南部</t>
  </si>
  <si>
    <t>一宮市立 南部中学校</t>
  </si>
  <si>
    <t>一宮市立 葉栗中学校</t>
  </si>
  <si>
    <t>一宮市立 西成中学校</t>
  </si>
  <si>
    <t>一宮市立 丹陽中学校</t>
  </si>
  <si>
    <t>一宮浅井</t>
  </si>
  <si>
    <t>一宮市立 浅井中学校</t>
  </si>
  <si>
    <t>一宮北方</t>
  </si>
  <si>
    <t>一宮市立 北方中学校</t>
  </si>
  <si>
    <t>一宮大和</t>
  </si>
  <si>
    <t>一宮市立 大和中学校</t>
  </si>
  <si>
    <t>一宮市立 今伊勢中学校</t>
  </si>
  <si>
    <t>一宮市立 奥中学校</t>
  </si>
  <si>
    <t>一宮市立 萩原中学校</t>
  </si>
  <si>
    <t>一宮市立 千秋中学校</t>
  </si>
  <si>
    <t>一宮市立 西成東部中学校</t>
  </si>
  <si>
    <t>一宮市立 大和南中学校</t>
  </si>
  <si>
    <t>一宮市立 尾西第一中学校</t>
  </si>
  <si>
    <t>一宮市立 尾西第二中学校</t>
  </si>
  <si>
    <t>一宮市立 尾西第三中学校</t>
  </si>
  <si>
    <t>一宮市立 木曽川中学校</t>
  </si>
  <si>
    <t>江南市</t>
  </si>
  <si>
    <t>江南北部</t>
  </si>
  <si>
    <t>江南市立</t>
  </si>
  <si>
    <t>江南市立 北部中学校</t>
  </si>
  <si>
    <t>江南西部</t>
  </si>
  <si>
    <t>江南市立 西部中学校</t>
  </si>
  <si>
    <t>江南市立 古知野中学校</t>
  </si>
  <si>
    <t>丹羽郡</t>
  </si>
  <si>
    <t>扶桑町立</t>
  </si>
  <si>
    <t>扶桑町立 扶桑中学校</t>
  </si>
  <si>
    <t>大口町立</t>
  </si>
  <si>
    <t>大口町立 大口中学校</t>
  </si>
  <si>
    <t>稲沢市</t>
  </si>
  <si>
    <t>稲沢市立</t>
  </si>
  <si>
    <t>稲沢市立 稲沢西中学校</t>
  </si>
  <si>
    <t>稲沢市立 明治中学校</t>
  </si>
  <si>
    <t>稲沢市立 祖父江中学校</t>
  </si>
  <si>
    <t>稲沢市立 平和中学校</t>
  </si>
  <si>
    <t>あま市</t>
  </si>
  <si>
    <t>甚目寺</t>
  </si>
  <si>
    <t>あま市立</t>
  </si>
  <si>
    <t>あま市立 甚目寺中学校</t>
  </si>
  <si>
    <t>犬山市</t>
  </si>
  <si>
    <t>犬山市立</t>
  </si>
  <si>
    <t>犬山市立 城東中学校</t>
  </si>
  <si>
    <t>犬山東部</t>
  </si>
  <si>
    <t>犬山市立 東部中学校</t>
  </si>
  <si>
    <t>愛西市</t>
  </si>
  <si>
    <t>佐屋</t>
  </si>
  <si>
    <t>愛西市立</t>
  </si>
  <si>
    <t>0567-28-3388</t>
  </si>
  <si>
    <t>0567-24-9131</t>
  </si>
  <si>
    <t>愛西市立 佐屋中学校</t>
  </si>
  <si>
    <t>江南市立 宮田中学校</t>
  </si>
  <si>
    <t>江南市立 布袋中学校</t>
  </si>
  <si>
    <t>扶桑町立 扶桑北中学校</t>
  </si>
  <si>
    <t>大口町立 大口北部中学校</t>
  </si>
  <si>
    <t>稲沢市立 稲沢中学校</t>
  </si>
  <si>
    <t>稲沢市立 千代田中学校</t>
  </si>
  <si>
    <t>稲沢市立 大里中学校</t>
  </si>
  <si>
    <t>稲沢市立 治郎丸中学校</t>
  </si>
  <si>
    <t>稲沢市立 大里東中学校</t>
  </si>
  <si>
    <t>犬山市立 犬山中学校</t>
  </si>
  <si>
    <t>犬山南部</t>
  </si>
  <si>
    <t>犬山市立 南部中学校</t>
  </si>
  <si>
    <t>小牧市</t>
  </si>
  <si>
    <t>小牧市立</t>
  </si>
  <si>
    <t>小牧市立 小牧中学校</t>
  </si>
  <si>
    <t>小牧市立 味岡中学校</t>
  </si>
  <si>
    <t>小牧市立 応時中学校</t>
  </si>
  <si>
    <t>小牧市立 岩崎中学校</t>
  </si>
  <si>
    <t>春日井市</t>
  </si>
  <si>
    <t>春日井西部</t>
  </si>
  <si>
    <t>春日井市立</t>
  </si>
  <si>
    <t>春日井市立 西部中学校</t>
  </si>
  <si>
    <t>春日井柏原</t>
  </si>
  <si>
    <t>春日井市立 柏原中学校</t>
  </si>
  <si>
    <t>北名古屋市</t>
  </si>
  <si>
    <t>北名古屋市立</t>
  </si>
  <si>
    <t>北名古屋市立 白木中学校</t>
  </si>
  <si>
    <t>北名古屋市立 師勝中学校</t>
  </si>
  <si>
    <t>北名古屋市立 訓原中学校</t>
  </si>
  <si>
    <t>西春</t>
  </si>
  <si>
    <t>北名古屋市立 西春中学校</t>
  </si>
  <si>
    <t>豊山町</t>
  </si>
  <si>
    <t>豊山町立</t>
  </si>
  <si>
    <t>豊山町立 豊山中学校</t>
  </si>
  <si>
    <t>西春日井郡</t>
  </si>
  <si>
    <t>愛知春日</t>
  </si>
  <si>
    <t>清須市立</t>
  </si>
  <si>
    <t>春日</t>
  </si>
  <si>
    <t>清須市立 春日中学校</t>
  </si>
  <si>
    <t>清須市</t>
  </si>
  <si>
    <t>清須市立 清洲中学校</t>
  </si>
  <si>
    <t>名古屋市</t>
  </si>
  <si>
    <t>名古屋守山</t>
  </si>
  <si>
    <t>名古屋市立</t>
  </si>
  <si>
    <t>名古屋市立 守山中学校</t>
  </si>
  <si>
    <t>名古屋市立 伊勢山中学校</t>
  </si>
  <si>
    <t>名古屋市立 豊正中学校</t>
  </si>
  <si>
    <t>名古屋市立 猪子石中学校</t>
  </si>
  <si>
    <t>津島市</t>
  </si>
  <si>
    <t>津島市立</t>
  </si>
  <si>
    <t>津島市立 藤浪中学校</t>
  </si>
  <si>
    <t>名古屋冨士</t>
  </si>
  <si>
    <t>冨士</t>
  </si>
  <si>
    <t>名古屋市立 冨士中学校</t>
  </si>
  <si>
    <t>名古屋原</t>
  </si>
  <si>
    <t>原</t>
  </si>
  <si>
    <t>名古屋市立 原中学校</t>
  </si>
  <si>
    <t>名古屋高杉</t>
  </si>
  <si>
    <t>高杉</t>
  </si>
  <si>
    <t>名古屋市立 高杉中学校</t>
  </si>
  <si>
    <t>津島暁</t>
  </si>
  <si>
    <t>暁</t>
  </si>
  <si>
    <t>津島市立 暁中学校</t>
  </si>
  <si>
    <t>名古屋大高</t>
  </si>
  <si>
    <t>大高</t>
  </si>
  <si>
    <t>名古屋市立 大高中学校</t>
  </si>
  <si>
    <t>名古屋山田</t>
  </si>
  <si>
    <t>名古屋市立 山田中学校</t>
  </si>
  <si>
    <t>守山西</t>
  </si>
  <si>
    <t>名古屋市立 守山西中学校</t>
  </si>
  <si>
    <t>神守</t>
  </si>
  <si>
    <t>津島市立 神守中学校</t>
  </si>
  <si>
    <t>安城市</t>
  </si>
  <si>
    <t>安城東山</t>
  </si>
  <si>
    <t>安城市立</t>
  </si>
  <si>
    <t>安城市立 東山中学校</t>
  </si>
  <si>
    <t>日進市</t>
  </si>
  <si>
    <t>日進市立</t>
  </si>
  <si>
    <t>日進市立 日進東中学校</t>
  </si>
  <si>
    <t>豊田市</t>
  </si>
  <si>
    <t>豊田市立</t>
  </si>
  <si>
    <t>豊田市立 益富中学校</t>
  </si>
  <si>
    <t>豊田市立 梅坪台中学校</t>
  </si>
  <si>
    <t>額田郡</t>
  </si>
  <si>
    <t>幸田町立</t>
  </si>
  <si>
    <t>幸田町立 幸田中学校</t>
  </si>
  <si>
    <t>尾張旭市</t>
  </si>
  <si>
    <t>尾張旭市立</t>
  </si>
  <si>
    <t>尾張旭市立 旭中学校</t>
  </si>
  <si>
    <t>刈谷市</t>
  </si>
  <si>
    <t>刈谷南</t>
  </si>
  <si>
    <t>刈谷市立</t>
  </si>
  <si>
    <t>刈谷市立 刈谷南中学校</t>
  </si>
  <si>
    <t>佐織</t>
  </si>
  <si>
    <t>愛西市立 佐織中学校</t>
  </si>
  <si>
    <t>岡崎市</t>
  </si>
  <si>
    <t>岡崎常磐</t>
  </si>
  <si>
    <t>常磐</t>
  </si>
  <si>
    <t>岡崎市立 常磐中学校</t>
  </si>
  <si>
    <t>幸田南部</t>
  </si>
  <si>
    <t>幸田町立 南部中学校</t>
  </si>
  <si>
    <t>豊川市</t>
  </si>
  <si>
    <t>小坂井</t>
  </si>
  <si>
    <t>豊川市立</t>
  </si>
  <si>
    <t>豊川市立 小坂井中学校</t>
  </si>
  <si>
    <t>みよし市</t>
  </si>
  <si>
    <t>三好</t>
  </si>
  <si>
    <t>みよし市立</t>
  </si>
  <si>
    <t>みよし市立 三好中学校</t>
  </si>
  <si>
    <t>安城西</t>
  </si>
  <si>
    <t>安城市立 安城西中学校</t>
  </si>
  <si>
    <t>岡崎東海</t>
  </si>
  <si>
    <t>東海</t>
  </si>
  <si>
    <t>岡崎市立 東海中学校</t>
  </si>
  <si>
    <t>豊川代田</t>
  </si>
  <si>
    <t>代田</t>
  </si>
  <si>
    <t>豊川市立 代田中学校</t>
  </si>
  <si>
    <t>岡崎福岡</t>
  </si>
  <si>
    <t>岡崎市立 福岡中学校</t>
  </si>
  <si>
    <t>幸田北部</t>
  </si>
  <si>
    <t>幸田町立 北部中学校</t>
  </si>
  <si>
    <t>崇化館</t>
  </si>
  <si>
    <t>豊橋市立</t>
  </si>
  <si>
    <t>豊橋市立 崇化館中学校</t>
  </si>
  <si>
    <t>岩倉市</t>
  </si>
  <si>
    <t>岩倉</t>
  </si>
  <si>
    <t>岩倉市立</t>
  </si>
  <si>
    <t>岩倉市立 岩倉中学校</t>
  </si>
  <si>
    <t>西枇杷島</t>
  </si>
  <si>
    <t>清須市立 西枇杷島中学校</t>
  </si>
  <si>
    <t>竜南</t>
  </si>
  <si>
    <t>岡崎市立 竜南中学校</t>
  </si>
  <si>
    <t>愛知教育大学附属名古屋</t>
  </si>
  <si>
    <t>052-722-4613</t>
  </si>
  <si>
    <t>*</t>
  </si>
  <si>
    <t>国立大学法人 愛知教育大学附属名古屋中学校</t>
  </si>
  <si>
    <t>立田</t>
  </si>
  <si>
    <t>0567-25-2661</t>
  </si>
  <si>
    <t>愛西市立 立田中学校</t>
  </si>
  <si>
    <t>滋賀県</t>
  </si>
  <si>
    <t>滋賀双葉</t>
  </si>
  <si>
    <t>米原市立</t>
  </si>
  <si>
    <t>米原市立 双葉中学校</t>
  </si>
  <si>
    <t>滋賀柏原</t>
  </si>
  <si>
    <t>米原市立 柏原中学校</t>
  </si>
  <si>
    <t>米原市立 伊吹山中学校</t>
  </si>
  <si>
    <t>米原市立 河南中学校</t>
  </si>
  <si>
    <t>米原市立 大東中学校</t>
  </si>
  <si>
    <t>米原市立 米原中学校</t>
  </si>
  <si>
    <t>米原市立 東草野中学校</t>
  </si>
  <si>
    <t>長浜東</t>
  </si>
  <si>
    <t>長浜市立</t>
  </si>
  <si>
    <t>長浜市立 東中学校</t>
  </si>
  <si>
    <t>長浜西</t>
  </si>
  <si>
    <t>長浜市立 西中学校</t>
  </si>
  <si>
    <t>長浜南</t>
  </si>
  <si>
    <t>長浜市立 南中学校</t>
  </si>
  <si>
    <t>長浜北</t>
  </si>
  <si>
    <t>長浜市立 北中学校</t>
  </si>
  <si>
    <t>長浜市立 びわ中学校</t>
  </si>
  <si>
    <t>長浜市立 浅井中学校</t>
  </si>
  <si>
    <t>長浜市立 虎姫中学校</t>
  </si>
  <si>
    <t>長浜市立 湖北中学校</t>
  </si>
  <si>
    <t>長浜市立 高月中学校</t>
  </si>
  <si>
    <t>長浜市立 木之本中学校</t>
  </si>
  <si>
    <t>長浜市立 杉野中学校</t>
  </si>
  <si>
    <t>長浜市立 鏡岡中学校</t>
  </si>
  <si>
    <t>長浜市立 西浅井中学校</t>
  </si>
  <si>
    <t>彦根市</t>
  </si>
  <si>
    <t>彦根市 彦根中学校</t>
  </si>
  <si>
    <t>彦根中央</t>
  </si>
  <si>
    <t>彦根市 中央中学校</t>
  </si>
  <si>
    <t>彦根東</t>
  </si>
  <si>
    <t>彦根市 東中学校</t>
  </si>
  <si>
    <t>彦根西</t>
  </si>
  <si>
    <t>彦根市 西中学校</t>
  </si>
  <si>
    <t>彦根南</t>
  </si>
  <si>
    <t>彦根市 南中学校</t>
  </si>
  <si>
    <t>彦根市 鳥居本中学校</t>
  </si>
  <si>
    <t>彦根市 稲枝中学校</t>
  </si>
  <si>
    <t>多賀町立</t>
  </si>
  <si>
    <t>多賀町立 多賀中学校</t>
  </si>
  <si>
    <t>豊郷町立</t>
  </si>
  <si>
    <t>豊郷町立 豊日中学校</t>
  </si>
  <si>
    <t>甲良町立</t>
  </si>
  <si>
    <t>甲良町立 甲良中学校</t>
  </si>
  <si>
    <t>近江八幡市立</t>
  </si>
  <si>
    <t>近江八幡市立 安土中学校</t>
  </si>
  <si>
    <t>東近江市立</t>
  </si>
  <si>
    <t>東近江市立 能登川中学校</t>
  </si>
  <si>
    <t>滋賀守山</t>
  </si>
  <si>
    <t>守山市立</t>
  </si>
  <si>
    <t>守山市立 守山中学校</t>
  </si>
  <si>
    <t>あり○</t>
    <phoneticPr fontId="2"/>
  </si>
  <si>
    <t>なし×</t>
    <phoneticPr fontId="2"/>
  </si>
  <si>
    <t>8/18(火)</t>
    <rPh sb="5" eb="6">
      <t>ヒ</t>
    </rPh>
    <phoneticPr fontId="3"/>
  </si>
  <si>
    <t>備考
入力欄</t>
    <rPh sb="0" eb="2">
      <t>ビコウ</t>
    </rPh>
    <rPh sb="3" eb="5">
      <t>ニュウリョク</t>
    </rPh>
    <rPh sb="5" eb="6">
      <t>ラン</t>
    </rPh>
    <phoneticPr fontId="2"/>
  </si>
  <si>
    <t>追加分</t>
    <rPh sb="0" eb="2">
      <t>ツイカ</t>
    </rPh>
    <rPh sb="2" eb="3">
      <t>ブン</t>
    </rPh>
    <phoneticPr fontId="2"/>
  </si>
  <si>
    <t>変更分</t>
    <rPh sb="0" eb="2">
      <t>ヘンコウ</t>
    </rPh>
    <rPh sb="2" eb="3">
      <t>ブン</t>
    </rPh>
    <phoneticPr fontId="2"/>
  </si>
  <si>
    <t>追加分
変更分</t>
    <rPh sb="0" eb="2">
      <t>ツイカ</t>
    </rPh>
    <rPh sb="2" eb="3">
      <t>ブン</t>
    </rPh>
    <rPh sb="4" eb="6">
      <t>ヘンコウ</t>
    </rPh>
    <rPh sb="6" eb="7">
      <t>ブン</t>
    </rPh>
    <phoneticPr fontId="2"/>
  </si>
  <si>
    <t>ｽｸｰﾙﾊﾞｽ
利用
あり</t>
    <rPh sb="8" eb="10">
      <t>リヨウ</t>
    </rPh>
    <phoneticPr fontId="2"/>
  </si>
  <si>
    <t>※希望日を選択。直接入力はできません。スクールバス利用時は"あり"を選択してください。</t>
    <rPh sb="1" eb="3">
      <t>キボウ</t>
    </rPh>
    <rPh sb="3" eb="4">
      <t>ヒ</t>
    </rPh>
    <rPh sb="5" eb="7">
      <t>センタク</t>
    </rPh>
    <rPh sb="8" eb="10">
      <t>チョクセツ</t>
    </rPh>
    <rPh sb="10" eb="12">
      <t>ニュウリョク</t>
    </rPh>
    <rPh sb="25" eb="27">
      <t>リヨウ</t>
    </rPh>
    <rPh sb="27" eb="28">
      <t>ジ</t>
    </rPh>
    <rPh sb="34" eb="36">
      <t>センタク</t>
    </rPh>
    <phoneticPr fontId="2"/>
  </si>
  <si>
    <t>選択</t>
    <rPh sb="0" eb="2">
      <t>センタク</t>
    </rPh>
    <phoneticPr fontId="2"/>
  </si>
  <si>
    <t>8/19(水)</t>
  </si>
  <si>
    <t>あり○</t>
  </si>
  <si>
    <t>始業日</t>
    <rPh sb="0" eb="2">
      <t>シギョウ</t>
    </rPh>
    <rPh sb="2" eb="3">
      <t>ヒ</t>
    </rPh>
    <phoneticPr fontId="2"/>
  </si>
  <si>
    <t>谷 貴雅</t>
  </si>
  <si>
    <t>荻野 芙美子</t>
  </si>
  <si>
    <t>新井 春実</t>
  </si>
  <si>
    <t>牧野 安民</t>
  </si>
  <si>
    <t>大山 久哉</t>
  </si>
  <si>
    <t>吉田 政広</t>
  </si>
  <si>
    <t>林田 時代</t>
  </si>
  <si>
    <t>黒沢 嘉郎</t>
  </si>
  <si>
    <t>米田 三佐男</t>
  </si>
  <si>
    <t>にぎりの徳兵衛 池田店 南</t>
  </si>
  <si>
    <t>JAにしみの 神戸北支店</t>
  </si>
  <si>
    <t>しんせいほんの森 南</t>
  </si>
  <si>
    <t>北方町 平成公園 南</t>
  </si>
  <si>
    <t>吉野屋 本店 北側</t>
  </si>
  <si>
    <t>七郷小学校 西側付近</t>
  </si>
  <si>
    <t>関市文化会館前</t>
  </si>
  <si>
    <t>手力大橋駅付近</t>
  </si>
  <si>
    <t>川島小学校 南</t>
  </si>
  <si>
    <t>光明寺公園南交差点 東</t>
  </si>
  <si>
    <t>石繁小川石材店前</t>
  </si>
  <si>
    <t>十六銀行 高須支店 前</t>
  </si>
  <si>
    <t>今尾秋葉神社 前</t>
  </si>
  <si>
    <t>幡長宮地交差点 南</t>
  </si>
  <si>
    <t>日立建機 北</t>
  </si>
  <si>
    <t>JP輪之内局前</t>
  </si>
  <si>
    <t>吉田内科 西(綾野５南交差点 西)</t>
  </si>
  <si>
    <t>号車</t>
    <rPh sb="0" eb="2">
      <t>ゴウシャ</t>
    </rPh>
    <phoneticPr fontId="2"/>
  </si>
  <si>
    <t>コース</t>
    <phoneticPr fontId="2"/>
  </si>
  <si>
    <t>バス停
コード</t>
    <rPh sb="2" eb="3">
      <t>テイ</t>
    </rPh>
    <phoneticPr fontId="2"/>
  </si>
  <si>
    <t>スクールバス停留所名</t>
    <rPh sb="6" eb="9">
      <t>テイリュウジョ</t>
    </rPh>
    <rPh sb="9" eb="10">
      <t>メイ</t>
    </rPh>
    <phoneticPr fontId="2"/>
  </si>
  <si>
    <t>直接入力</t>
    <rPh sb="0" eb="2">
      <t>チョクセツ</t>
    </rPh>
    <rPh sb="2" eb="4">
      <t>ニュウリョク</t>
    </rPh>
    <phoneticPr fontId="2"/>
  </si>
  <si>
    <t>※中コード番号がない場合、9999と入力し、他項目は直接入力してください。</t>
    <rPh sb="1" eb="2">
      <t>チュウ</t>
    </rPh>
    <rPh sb="5" eb="7">
      <t>バンゴウ</t>
    </rPh>
    <rPh sb="10" eb="12">
      <t>バアイ</t>
    </rPh>
    <rPh sb="18" eb="20">
      <t>ニュウリョク</t>
    </rPh>
    <rPh sb="22" eb="23">
      <t>タ</t>
    </rPh>
    <rPh sb="23" eb="25">
      <t>コウモク</t>
    </rPh>
    <rPh sb="26" eb="28">
      <t>チョクセツ</t>
    </rPh>
    <rPh sb="28" eb="30">
      <t>ニュウリョク</t>
    </rPh>
    <phoneticPr fontId="2"/>
  </si>
  <si>
    <t>●●</t>
    <phoneticPr fontId="2"/>
  </si>
  <si>
    <t>△立●●中学校</t>
    <rPh sb="1" eb="2">
      <t>リツ</t>
    </rPh>
    <rPh sb="4" eb="5">
      <t>チュウ</t>
    </rPh>
    <phoneticPr fontId="2"/>
  </si>
  <si>
    <t>●県</t>
    <rPh sb="1" eb="2">
      <t>ケン</t>
    </rPh>
    <phoneticPr fontId="2"/>
  </si>
  <si>
    <t>△立</t>
    <rPh sb="1" eb="2">
      <t>リツ</t>
    </rPh>
    <phoneticPr fontId="2"/>
  </si>
  <si>
    <t>変更分</t>
  </si>
  <si>
    <t>追加分</t>
  </si>
  <si>
    <t xml:space="preserve">■（入力例） </t>
    <rPh sb="2" eb="4">
      <t>ニュウリョク</t>
    </rPh>
    <rPh sb="4" eb="5">
      <t>レイ</t>
    </rPh>
    <phoneticPr fontId="2"/>
  </si>
  <si>
    <t>8/16(日)</t>
  </si>
  <si>
    <t>8/17(月)</t>
  </si>
  <si>
    <t>8/18(火)</t>
  </si>
  <si>
    <t>連絡事項などあれば入力してください。</t>
    <rPh sb="0" eb="2">
      <t>レンラク</t>
    </rPh>
    <rPh sb="2" eb="4">
      <t>ジコウ</t>
    </rPh>
    <rPh sb="9" eb="11">
      <t>ニュウリョク</t>
    </rPh>
    <phoneticPr fontId="2"/>
  </si>
  <si>
    <r>
      <t xml:space="preserve">●通信欄
</t>
    </r>
    <r>
      <rPr>
        <sz val="10"/>
        <rFont val="ＭＳ 明朝"/>
        <family val="1"/>
        <charset val="128"/>
      </rPr>
      <t>中学校情報の変更または、連絡等ございましたらご記入ください。</t>
    </r>
    <rPh sb="1" eb="4">
      <t>ツウシンラン</t>
    </rPh>
    <rPh sb="17" eb="19">
      <t>レンラク</t>
    </rPh>
    <rPh sb="19" eb="20">
      <t>ナド</t>
    </rPh>
    <phoneticPr fontId="2"/>
  </si>
  <si>
    <t>※情報が間違っていた場合、直接入力し直してください。</t>
    <rPh sb="1" eb="3">
      <t>ジョウホウ</t>
    </rPh>
    <rPh sb="4" eb="6">
      <t>マチガ</t>
    </rPh>
    <rPh sb="10" eb="12">
      <t>バアイ</t>
    </rPh>
    <rPh sb="13" eb="15">
      <t>チョクセツ</t>
    </rPh>
    <rPh sb="15" eb="17">
      <t>ニュウリョク</t>
    </rPh>
    <rPh sb="18" eb="19">
      <t>ナオ</t>
    </rPh>
    <phoneticPr fontId="2"/>
  </si>
  <si>
    <t>第１希望
分野</t>
    <rPh sb="0" eb="1">
      <t>ダイ</t>
    </rPh>
    <rPh sb="2" eb="4">
      <t>キボウ</t>
    </rPh>
    <rPh sb="5" eb="7">
      <t>ブンヤ</t>
    </rPh>
    <phoneticPr fontId="2"/>
  </si>
  <si>
    <t>第２希望
分野</t>
    <rPh sb="0" eb="1">
      <t>ダイ</t>
    </rPh>
    <rPh sb="2" eb="4">
      <t>キボウ</t>
    </rPh>
    <rPh sb="5" eb="7">
      <t>ブンヤ</t>
    </rPh>
    <phoneticPr fontId="2"/>
  </si>
  <si>
    <t>午前
行き</t>
    <rPh sb="0" eb="2">
      <t>ゴゼン</t>
    </rPh>
    <rPh sb="3" eb="4">
      <t>イ</t>
    </rPh>
    <phoneticPr fontId="2"/>
  </si>
  <si>
    <t>午前
帰り</t>
    <rPh sb="0" eb="2">
      <t>ゴゼン</t>
    </rPh>
    <rPh sb="3" eb="4">
      <t>カエ</t>
    </rPh>
    <phoneticPr fontId="2"/>
  </si>
  <si>
    <t>午後
行き</t>
    <rPh sb="0" eb="2">
      <t>ゴゴ</t>
    </rPh>
    <rPh sb="3" eb="4">
      <t>イ</t>
    </rPh>
    <phoneticPr fontId="2"/>
  </si>
  <si>
    <t>午後
帰り</t>
    <rPh sb="0" eb="2">
      <t>ゴゴ</t>
    </rPh>
    <rPh sb="3" eb="4">
      <t>カエ</t>
    </rPh>
    <phoneticPr fontId="2"/>
  </si>
  <si>
    <t>①号車　揖斐コース　</t>
    <rPh sb="1" eb="3">
      <t>ゴウシャ</t>
    </rPh>
    <phoneticPr fontId="2"/>
  </si>
  <si>
    <t>養老鉄道 揖斐駅(孫兵衛前)</t>
  </si>
  <si>
    <t>ﾄﾐﾀﾞﾔ池田店前</t>
  </si>
  <si>
    <t>②号車　本巣コース　</t>
    <rPh sb="1" eb="3">
      <t>ゴウシャ</t>
    </rPh>
    <phoneticPr fontId="2"/>
  </si>
  <si>
    <t>大野ﾊﾞｽｾﾝﾀｰ</t>
  </si>
  <si>
    <t>JAもとす 農産物販売所</t>
  </si>
  <si>
    <t>バロー穂積店北</t>
    <phoneticPr fontId="2"/>
  </si>
  <si>
    <t>③号車　岐阜西コース　</t>
    <rPh sb="1" eb="3">
      <t>ゴウシャ</t>
    </rPh>
    <phoneticPr fontId="2"/>
  </si>
  <si>
    <t>JAぎふ 黒野支店付近</t>
  </si>
  <si>
    <t>ｽｰﾊﾟｰ三心 西郷店西側</t>
  </si>
  <si>
    <t>ﾌｧﾐﾘｰﾏｰﾄ又丸店付近</t>
  </si>
  <si>
    <t>ベトコン新京前</t>
  </si>
  <si>
    <t>④号車　山県コース　</t>
    <rPh sb="1" eb="3">
      <t>ゴウシャ</t>
    </rPh>
    <phoneticPr fontId="2"/>
  </si>
  <si>
    <t>御鋒 ﾊﾞｽ停付近</t>
  </si>
  <si>
    <t>岐北病院前 ﾊﾞｽ停付近</t>
  </si>
  <si>
    <t>ﾊﾞﾛｰ粟野店 南</t>
  </si>
  <si>
    <t>Ayersﾋﾞﾙ前(岐阜北警察署南付近)</t>
  </si>
  <si>
    <t>⑤号車　関コース　</t>
    <rPh sb="1" eb="3">
      <t>ゴウシャ</t>
    </rPh>
    <phoneticPr fontId="2"/>
  </si>
  <si>
    <t>新田ﾊﾞｽ停付近</t>
  </si>
  <si>
    <t>小屋名 ﾊﾞｽ停付近</t>
  </si>
  <si>
    <t>津保川ﾆｭｰﾀｳﾝ前 ﾊﾞｽ停付近</t>
  </si>
  <si>
    <t>関山田 ﾊﾞｽ停付近</t>
  </si>
  <si>
    <t>大船霊友会講堂前 ﾊﾞｽ停付近</t>
  </si>
  <si>
    <t>JP岐阜東局 付近</t>
  </si>
  <si>
    <t>岩田坂　ﾊﾞｽ停付近</t>
  </si>
  <si>
    <t>日野橋 ﾊﾞｽ停付近</t>
  </si>
  <si>
    <t>琴塚　バス停付近</t>
    <rPh sb="0" eb="1">
      <t>コト</t>
    </rPh>
    <rPh sb="1" eb="2">
      <t>ツカ</t>
    </rPh>
    <rPh sb="5" eb="6">
      <t>テイ</t>
    </rPh>
    <rPh sb="6" eb="8">
      <t>フキン</t>
    </rPh>
    <phoneticPr fontId="2"/>
  </si>
  <si>
    <t>長森本町 ﾊﾞｽ停付近</t>
  </si>
  <si>
    <t>⑥号車　各務原コース</t>
    <rPh sb="1" eb="3">
      <t>ゴウシャ</t>
    </rPh>
    <phoneticPr fontId="2"/>
  </si>
  <si>
    <t>ﾀﾁﾔ各務原店 北駐車場 北</t>
  </si>
  <si>
    <t>ﾏｯｸｽﾊﾞﾘｭｰ 北 (Right-on 北)</t>
  </si>
  <si>
    <t>ｽｰﾊﾟｰ三心 那加店 北</t>
  </si>
  <si>
    <t>JR岐阜駅　14番乗り場</t>
    <rPh sb="2" eb="5">
      <t>ギフエキ</t>
    </rPh>
    <rPh sb="8" eb="9">
      <t>バン</t>
    </rPh>
    <rPh sb="9" eb="10">
      <t>ノ</t>
    </rPh>
    <rPh sb="11" eb="12">
      <t>バ</t>
    </rPh>
    <phoneticPr fontId="2"/>
  </si>
  <si>
    <t>⑦号車　一宮コース</t>
    <rPh sb="1" eb="3">
      <t>ゴウシャ</t>
    </rPh>
    <phoneticPr fontId="2"/>
  </si>
  <si>
    <t>下中屋町公民館 西</t>
  </si>
  <si>
    <t>名鉄ﾊﾞｽ 大野ﾊﾞｽ停付近</t>
  </si>
  <si>
    <t>ｺﾛﾝﾎﾞ木曽川店付近</t>
  </si>
  <si>
    <t>⑧号車　海津コース</t>
    <rPh sb="1" eb="3">
      <t>ゴウシャ</t>
    </rPh>
    <phoneticPr fontId="2"/>
  </si>
  <si>
    <t>桑原町東方交差点 南(ﾐﾆｽﾄｯﾌﾟ 北)</t>
  </si>
  <si>
    <t>魚河岸 羽島ｲﾝﾀｰ店 東</t>
  </si>
  <si>
    <t>⑨号車　大垣南コース</t>
    <rPh sb="1" eb="3">
      <t>ゴウシャ</t>
    </rPh>
    <phoneticPr fontId="2"/>
  </si>
  <si>
    <t>羽島市民会館 南</t>
  </si>
  <si>
    <t>⑩号車　養老コース</t>
    <rPh sb="1" eb="3">
      <t>ゴウシャ</t>
    </rPh>
    <phoneticPr fontId="2"/>
  </si>
  <si>
    <t>ｻﾞ･ﾋﾞｯｸﾞ養老店 東</t>
  </si>
  <si>
    <t>にぎりの徳兵衛 大垣南店東</t>
  </si>
  <si>
    <t>安八町役場 銅像前</t>
  </si>
  <si>
    <t>墨俣南ｺﾐｭﾆﾃｨｰｾﾝﾀｰ 西</t>
  </si>
  <si>
    <t>⑪号車　ＪＲ西岐阜駅コース　</t>
    <rPh sb="1" eb="3">
      <t>ゴウシャ</t>
    </rPh>
    <phoneticPr fontId="2"/>
  </si>
  <si>
    <t>西岐阜駅南ｴﾚﾍﾞｰﾀｰ下</t>
  </si>
  <si>
    <t>岐阜学区</t>
    <rPh sb="0" eb="2">
      <t>ギフ</t>
    </rPh>
    <rPh sb="2" eb="4">
      <t>ガック</t>
    </rPh>
    <phoneticPr fontId="15"/>
  </si>
  <si>
    <t>草潤</t>
    <rPh sb="0" eb="1">
      <t>クサ</t>
    </rPh>
    <rPh sb="1" eb="2">
      <t>ウルオ</t>
    </rPh>
    <phoneticPr fontId="1"/>
  </si>
  <si>
    <t>岐阜市立</t>
    <rPh sb="0" eb="4">
      <t>ギフシリツ</t>
    </rPh>
    <phoneticPr fontId="33"/>
  </si>
  <si>
    <t>岐阜市立草潤中学校</t>
  </si>
  <si>
    <t>058-263-3801</t>
  </si>
  <si>
    <t>058-263-3802</t>
  </si>
  <si>
    <t>1.国語</t>
  </si>
  <si>
    <t>2.数学</t>
  </si>
  <si>
    <t>4.社会</t>
  </si>
  <si>
    <t>3.英語</t>
  </si>
  <si>
    <t>0.おまかせ</t>
  </si>
  <si>
    <t>5.理科</t>
  </si>
  <si>
    <t>6.ビジネス</t>
  </si>
  <si>
    <t>7.文化・教養</t>
  </si>
  <si>
    <t>藍川北</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</si>
</sst>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h:mm;@"/>
  </numFmts>
  <fonts count="6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name val="MS UI Gothic"/>
      <family val="3"/>
      <charset val="128"/>
    </font>
    <font>
      <sz val="11"/>
      <color indexed="8"/>
      <name val="ＭＳ Ｐゴシック"/>
      <family val="3"/>
      <charset val="128"/>
    </font>
    <font>
      <sz val="9"/>
      <color indexed="10"/>
      <name val="MS UI Gothic"/>
      <family val="3"/>
      <charset val="128"/>
    </font>
    <font>
      <sz val="10"/>
      <color indexed="10"/>
      <name val="MS UI Gothic"/>
      <family val="3"/>
      <charset val="128"/>
    </font>
    <font>
      <sz val="12"/>
      <name val="ＭＳ ゴシック"/>
      <family val="3"/>
      <charset val="128"/>
    </font>
    <font>
      <sz val="10"/>
      <color indexed="9"/>
      <name val="MS UI Gothic"/>
      <family val="3"/>
      <charset val="128"/>
    </font>
    <font>
      <sz val="10"/>
      <name val="ＭＳ ゴシック"/>
      <family val="3"/>
      <charset val="128"/>
    </font>
    <font>
      <sz val="10"/>
      <color indexed="10"/>
      <name val="ＭＳ ゴシック"/>
      <family val="3"/>
      <charset val="128"/>
    </font>
    <font>
      <sz val="12"/>
      <name val="ＭＳ 明朝"/>
      <family val="1"/>
      <charset val="128"/>
    </font>
    <font>
      <sz val="11"/>
      <color indexed="10"/>
      <name val="MS UI Gothic"/>
      <family val="3"/>
      <charset val="128"/>
    </font>
    <font>
      <sz val="12"/>
      <color indexed="10"/>
      <name val="ＭＳ 明朝"/>
      <family val="1"/>
      <charset val="128"/>
    </font>
    <font>
      <b/>
      <sz val="14"/>
      <name val="ＭＳ 明朝"/>
      <family val="1"/>
      <charset val="128"/>
    </font>
    <font>
      <b/>
      <sz val="12"/>
      <name val="ＭＳ 明朝"/>
      <family val="1"/>
      <charset val="128"/>
    </font>
    <font>
      <sz val="9"/>
      <color indexed="10"/>
      <name val="ＭＳ 明朝"/>
      <family val="1"/>
      <charset val="128"/>
    </font>
    <font>
      <sz val="9"/>
      <name val="ＭＳ 明朝"/>
      <family val="1"/>
      <charset val="128"/>
    </font>
    <font>
      <b/>
      <sz val="9"/>
      <color indexed="81"/>
      <name val="MS P ゴシック"/>
      <family val="3"/>
      <charset val="128"/>
    </font>
    <font>
      <sz val="10"/>
      <name val="ＭＳ 明朝"/>
      <family val="1"/>
      <charset val="128"/>
    </font>
    <font>
      <sz val="11"/>
      <name val="ＭＳ Ｐ明朝"/>
      <family val="1"/>
      <charset val="128"/>
    </font>
    <font>
      <sz val="11"/>
      <color indexed="9"/>
      <name val="ＭＳ Ｐ明朝"/>
      <family val="1"/>
      <charset val="128"/>
    </font>
    <font>
      <sz val="11"/>
      <name val="HG丸ｺﾞｼｯｸM-PRO"/>
      <family val="3"/>
      <charset val="128"/>
    </font>
    <font>
      <sz val="11"/>
      <name val="Meiryo UI"/>
      <family val="3"/>
      <charset val="128"/>
    </font>
    <font>
      <sz val="12"/>
      <name val="HGPｺﾞｼｯｸE"/>
      <family val="3"/>
      <charset val="128"/>
    </font>
    <font>
      <sz val="12"/>
      <name val="BIZ UDPゴシック"/>
      <family val="3"/>
      <charset val="128"/>
    </font>
    <font>
      <sz val="18"/>
      <name val="BIZ UDPゴシック"/>
      <family val="3"/>
      <charset val="128"/>
    </font>
    <font>
      <b/>
      <sz val="9"/>
      <color indexed="10"/>
      <name val="ＭＳ 明朝"/>
      <family val="1"/>
      <charset val="128"/>
    </font>
    <font>
      <b/>
      <sz val="10"/>
      <color indexed="10"/>
      <name val="ＭＳ 明朝"/>
      <family val="1"/>
      <charset val="128"/>
    </font>
    <font>
      <sz val="13"/>
      <name val="ＭＳ 明朝"/>
      <family val="1"/>
      <charset val="128"/>
    </font>
    <font>
      <sz val="14"/>
      <name val="ＭＳ ゴシック"/>
      <family val="3"/>
      <charset val="128"/>
    </font>
    <font>
      <b/>
      <sz val="11"/>
      <name val="HGP創英角ｺﾞｼｯｸUB"/>
      <family val="3"/>
      <charset val="128"/>
    </font>
    <font>
      <b/>
      <sz val="11"/>
      <color indexed="12"/>
      <name val="ＭＳ Ｐ明朝"/>
      <family val="1"/>
      <charset val="128"/>
    </font>
    <font>
      <b/>
      <sz val="12"/>
      <color rgb="FFFF0000"/>
      <name val="ＭＳ 明朝"/>
      <family val="1"/>
      <charset val="128"/>
    </font>
    <font>
      <sz val="18"/>
      <color theme="1"/>
      <name val="HGS明朝E"/>
      <family val="1"/>
      <charset val="128"/>
    </font>
    <font>
      <sz val="12"/>
      <color theme="1"/>
      <name val="ＭＳ 明朝"/>
      <family val="1"/>
      <charset val="128"/>
    </font>
    <font>
      <b/>
      <sz val="9"/>
      <color rgb="FFFF0000"/>
      <name val="ＭＳ 明朝"/>
      <family val="1"/>
      <charset val="128"/>
    </font>
    <font>
      <b/>
      <sz val="8"/>
      <color rgb="FFFF0000"/>
      <name val="ＭＳ 明朝"/>
      <family val="1"/>
      <charset val="128"/>
    </font>
    <font>
      <sz val="8"/>
      <color rgb="FFFF0000"/>
      <name val="ＭＳ 明朝"/>
      <family val="1"/>
      <charset val="128"/>
    </font>
    <font>
      <sz val="10"/>
      <color theme="0"/>
      <name val="ＭＳ ゴシック"/>
      <family val="3"/>
      <charset val="128"/>
    </font>
    <font>
      <sz val="10"/>
      <color theme="0"/>
      <name val="MS UI Gothic"/>
      <family val="3"/>
      <charset val="128"/>
    </font>
    <font>
      <sz val="11"/>
      <color theme="1"/>
      <name val="ＭＳ Ｐ明朝"/>
      <family val="1"/>
      <charset val="128"/>
    </font>
    <font>
      <sz val="11"/>
      <color rgb="FFFFFF00"/>
      <name val="HGS明朝E"/>
      <family val="1"/>
      <charset val="128"/>
    </font>
    <font>
      <sz val="11"/>
      <color rgb="FF0000FF"/>
      <name val="ＭＳ Ｐ明朝"/>
      <family val="1"/>
      <charset val="128"/>
    </font>
    <font>
      <sz val="11"/>
      <color rgb="FF0000FF"/>
      <name val="HGS明朝E"/>
      <family val="1"/>
      <charset val="128"/>
    </font>
    <font>
      <b/>
      <sz val="11"/>
      <color rgb="FF0000FF"/>
      <name val="ＭＳ Ｐ明朝"/>
      <family val="1"/>
      <charset val="128"/>
    </font>
    <font>
      <sz val="10"/>
      <color rgb="FF0000FF"/>
      <name val="ＭＳ ゴシック"/>
      <family val="3"/>
      <charset val="128"/>
    </font>
    <font>
      <sz val="12"/>
      <color theme="0"/>
      <name val="ＭＳ 明朝"/>
      <family val="1"/>
      <charset val="128"/>
    </font>
    <font>
      <sz val="18"/>
      <color rgb="FF0000FF"/>
      <name val="HGP創英角ﾎﾟｯﾌﾟ体"/>
      <family val="3"/>
      <charset val="128"/>
    </font>
    <font>
      <sz val="6"/>
      <color theme="1"/>
      <name val="ＭＳ 明朝"/>
      <family val="1"/>
      <charset val="128"/>
    </font>
    <font>
      <b/>
      <sz val="10"/>
      <color rgb="FFFF0000"/>
      <name val="ＭＳ 明朝"/>
      <family val="1"/>
      <charset val="128"/>
    </font>
    <font>
      <sz val="9"/>
      <color rgb="FF0000FF"/>
      <name val="ＭＳ ゴシック"/>
      <family val="3"/>
      <charset val="128"/>
    </font>
    <font>
      <sz val="9"/>
      <color rgb="FFFF0000"/>
      <name val="ＭＳ 明朝"/>
      <family val="1"/>
      <charset val="128"/>
    </font>
    <font>
      <sz val="9"/>
      <color rgb="FFFF0000"/>
      <name val="ＭＳ ゴシック"/>
      <family val="3"/>
      <charset val="128"/>
    </font>
    <font>
      <sz val="9"/>
      <color rgb="FFFF0000"/>
      <name val="HGS創英角ｺﾞｼｯｸUB"/>
      <family val="3"/>
      <charset val="128"/>
    </font>
    <font>
      <sz val="11"/>
      <name val="ＭＳ Ｐゴシック"/>
      <family val="3"/>
      <charset val="128"/>
      <scheme val="minor"/>
    </font>
    <font>
      <sz val="12"/>
      <name val="ＭＳ Ｐゴシック"/>
      <family val="3"/>
      <charset val="128"/>
      <scheme val="minor"/>
    </font>
    <font>
      <b/>
      <sz val="10"/>
      <color indexed="10"/>
      <name val="ＭＳ Ｐゴシック"/>
      <family val="3"/>
      <charset val="128"/>
      <scheme val="minor"/>
    </font>
    <font>
      <sz val="11"/>
      <color rgb="FFFF0000"/>
      <name val="ＭＳ Ｐ明朝"/>
      <family val="1"/>
      <charset val="128"/>
    </font>
    <font>
      <sz val="12"/>
      <color rgb="FFFFFF00"/>
      <name val="ＭＳ 明朝"/>
      <family val="1"/>
      <charset val="128"/>
    </font>
  </fonts>
  <fills count="30">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23"/>
        <bgColor indexed="64"/>
      </patternFill>
    </fill>
    <fill>
      <patternFill patternType="solid">
        <fgColor indexed="62"/>
        <bgColor indexed="53"/>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rgb="FFDDEEFF"/>
        <bgColor indexed="64"/>
      </patternFill>
    </fill>
    <fill>
      <patternFill patternType="solid">
        <fgColor rgb="FFFFFFCC"/>
        <bgColor indexed="64"/>
      </patternFill>
    </fill>
    <fill>
      <patternFill patternType="solid">
        <fgColor theme="1"/>
        <bgColor indexed="64"/>
      </patternFill>
    </fill>
    <fill>
      <patternFill patternType="solid">
        <fgColor rgb="FFCCFFCC"/>
        <bgColor indexed="64"/>
      </patternFill>
    </fill>
    <fill>
      <patternFill patternType="solid">
        <fgColor rgb="FFFF9900"/>
        <bgColor indexed="64"/>
      </patternFill>
    </fill>
    <fill>
      <patternFill patternType="solid">
        <fgColor rgb="FFFF0000"/>
        <bgColor indexed="64"/>
      </patternFill>
    </fill>
    <fill>
      <patternFill patternType="solid">
        <fgColor rgb="FF00CC00"/>
        <bgColor indexed="64"/>
      </patternFill>
    </fill>
    <fill>
      <patternFill patternType="solid">
        <fgColor theme="7" tint="0.79998168889431442"/>
        <bgColor indexed="64"/>
      </patternFill>
    </fill>
    <fill>
      <patternFill patternType="solid">
        <fgColor rgb="FFCCFFFF"/>
        <bgColor indexed="64"/>
      </patternFill>
    </fill>
    <fill>
      <patternFill patternType="solid">
        <fgColor theme="9" tint="-0.499984740745262"/>
        <bgColor indexed="64"/>
      </patternFill>
    </fill>
    <fill>
      <patternFill patternType="solid">
        <fgColor theme="5" tint="-0.49998474074526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FCCFF"/>
        <bgColor indexed="64"/>
      </patternFill>
    </fill>
    <fill>
      <patternFill patternType="solid">
        <fgColor rgb="FFCCECFF"/>
        <bgColor indexed="64"/>
      </patternFill>
    </fill>
    <fill>
      <patternFill patternType="solid">
        <fgColor theme="9" tint="0.39997558519241921"/>
        <bgColor indexed="53"/>
      </patternFill>
    </fill>
    <fill>
      <patternFill patternType="solid">
        <fgColor theme="7" tint="0.59999389629810485"/>
        <bgColor indexed="53"/>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4" fillId="0" borderId="0">
      <alignment vertical="center"/>
    </xf>
  </cellStyleXfs>
  <cellXfs count="227">
    <xf numFmtId="0" fontId="0" fillId="0" borderId="0" xfId="0">
      <alignment vertical="center"/>
    </xf>
    <xf numFmtId="0" fontId="8" fillId="0" borderId="0" xfId="0" applyFont="1" applyAlignment="1">
      <alignment horizontal="center" vertical="center"/>
    </xf>
    <xf numFmtId="0" fontId="8" fillId="0" borderId="0" xfId="0" applyFont="1" applyFill="1">
      <alignment vertical="center"/>
    </xf>
    <xf numFmtId="0" fontId="8" fillId="0" borderId="0" xfId="0" applyFont="1">
      <alignment vertical="center"/>
    </xf>
    <xf numFmtId="0" fontId="8" fillId="0" borderId="0" xfId="0" applyFont="1" applyAlignment="1">
      <alignment vertical="center" shrinkToFit="1"/>
    </xf>
    <xf numFmtId="0" fontId="8" fillId="0" borderId="0" xfId="0" applyFont="1" applyAlignment="1">
      <alignment horizontal="center" vertical="center" shrinkToFit="1"/>
    </xf>
    <xf numFmtId="0" fontId="10" fillId="0" borderId="0" xfId="0" applyFont="1" applyAlignment="1">
      <alignment horizontal="center" vertical="center"/>
    </xf>
    <xf numFmtId="49" fontId="8" fillId="0" borderId="0" xfId="0" applyNumberFormat="1" applyFont="1">
      <alignment vertical="center"/>
    </xf>
    <xf numFmtId="0" fontId="12" fillId="0" borderId="0" xfId="0" applyFont="1">
      <alignment vertical="center"/>
    </xf>
    <xf numFmtId="49" fontId="0" fillId="0" borderId="0" xfId="0" applyNumberFormat="1">
      <alignment vertical="center"/>
    </xf>
    <xf numFmtId="0" fontId="0" fillId="0" borderId="0" xfId="0" applyNumberFormat="1">
      <alignment vertical="center"/>
    </xf>
    <xf numFmtId="0" fontId="0" fillId="0" borderId="0" xfId="0" applyAlignment="1">
      <alignment vertical="center" shrinkToFit="1"/>
    </xf>
    <xf numFmtId="0" fontId="0" fillId="0" borderId="0" xfId="0" applyAlignment="1">
      <alignment vertical="center" wrapText="1"/>
    </xf>
    <xf numFmtId="0" fontId="0" fillId="0" borderId="0" xfId="0" applyAlignment="1">
      <alignment vertical="center" wrapText="1" shrinkToFit="1"/>
    </xf>
    <xf numFmtId="0" fontId="0" fillId="6" borderId="0" xfId="0" applyFill="1" applyAlignment="1">
      <alignment vertical="center" shrinkToFit="1"/>
    </xf>
    <xf numFmtId="0" fontId="0" fillId="0" borderId="0" xfId="0" applyFill="1" applyAlignment="1">
      <alignment vertical="center" shrinkToFit="1"/>
    </xf>
    <xf numFmtId="0" fontId="12" fillId="0" borderId="1" xfId="0" applyFont="1" applyBorder="1">
      <alignment vertical="center"/>
    </xf>
    <xf numFmtId="0" fontId="12" fillId="0" borderId="0" xfId="0" applyFont="1" applyProtection="1">
      <alignment vertical="center"/>
    </xf>
    <xf numFmtId="0" fontId="34" fillId="0" borderId="0" xfId="0" applyFont="1" applyProtection="1">
      <alignment vertical="center"/>
    </xf>
    <xf numFmtId="0" fontId="14" fillId="0" borderId="0" xfId="0" applyFont="1" applyAlignment="1" applyProtection="1">
      <alignment vertical="center"/>
    </xf>
    <xf numFmtId="0" fontId="17" fillId="0" borderId="0" xfId="0" applyFont="1" applyAlignment="1" applyProtection="1">
      <alignment vertical="center"/>
    </xf>
    <xf numFmtId="0" fontId="18" fillId="0" borderId="0" xfId="0" applyFont="1" applyProtection="1">
      <alignment vertical="center"/>
    </xf>
    <xf numFmtId="0" fontId="35" fillId="7" borderId="2" xfId="1" applyNumberFormat="1" applyFont="1" applyFill="1" applyBorder="1" applyAlignment="1" applyProtection="1">
      <alignment horizontal="center" vertical="center"/>
      <protection locked="0"/>
    </xf>
    <xf numFmtId="0" fontId="36" fillId="7" borderId="3" xfId="1" applyNumberFormat="1" applyFont="1" applyFill="1" applyBorder="1" applyAlignment="1" applyProtection="1">
      <alignment horizontal="center" vertical="center"/>
      <protection locked="0"/>
    </xf>
    <xf numFmtId="0" fontId="15" fillId="8" borderId="4" xfId="0" applyFont="1" applyFill="1" applyBorder="1" applyAlignment="1" applyProtection="1">
      <alignment vertical="center" shrinkToFit="1"/>
      <protection locked="0"/>
    </xf>
    <xf numFmtId="0" fontId="16" fillId="8" borderId="4" xfId="0" applyFont="1" applyFill="1" applyBorder="1" applyAlignment="1" applyProtection="1">
      <alignment vertical="center" shrinkToFit="1"/>
      <protection locked="0"/>
    </xf>
    <xf numFmtId="0" fontId="8" fillId="9" borderId="1" xfId="0" applyFont="1" applyFill="1" applyBorder="1" applyAlignment="1">
      <alignment horizontal="center" vertical="center" shrinkToFit="1"/>
    </xf>
    <xf numFmtId="0" fontId="12" fillId="0" borderId="1" xfId="0" applyFont="1" applyFill="1" applyBorder="1" applyAlignment="1" applyProtection="1">
      <alignment vertical="center" shrinkToFit="1"/>
      <protection locked="0"/>
    </xf>
    <xf numFmtId="0" fontId="12" fillId="0" borderId="1" xfId="0" applyFont="1" applyFill="1" applyBorder="1" applyAlignment="1">
      <alignment horizontal="center" vertical="center" shrinkToFit="1"/>
    </xf>
    <xf numFmtId="0" fontId="16" fillId="0" borderId="1" xfId="0" applyFont="1" applyFill="1" applyBorder="1" applyAlignment="1" applyProtection="1">
      <alignment horizontal="center" vertical="center"/>
      <protection locked="0"/>
    </xf>
    <xf numFmtId="0" fontId="36" fillId="7" borderId="1" xfId="1" applyNumberFormat="1" applyFont="1" applyFill="1" applyBorder="1" applyAlignment="1" applyProtection="1">
      <alignment horizontal="center" vertical="center"/>
      <protection locked="0"/>
    </xf>
    <xf numFmtId="49" fontId="12" fillId="10" borderId="5" xfId="0" applyNumberFormat="1" applyFont="1" applyFill="1" applyBorder="1" applyAlignment="1" applyProtection="1">
      <alignment horizontal="center" vertical="center"/>
      <protection locked="0"/>
    </xf>
    <xf numFmtId="0" fontId="37" fillId="8" borderId="0" xfId="0" applyFont="1" applyFill="1" applyBorder="1" applyAlignment="1" applyProtection="1">
      <alignment vertical="center"/>
    </xf>
    <xf numFmtId="0" fontId="38" fillId="8" borderId="0" xfId="0" applyFont="1" applyFill="1" applyBorder="1" applyAlignment="1" applyProtection="1">
      <alignment vertical="center"/>
    </xf>
    <xf numFmtId="0" fontId="39" fillId="8" borderId="0" xfId="0" applyFont="1" applyFill="1" applyBorder="1" applyAlignment="1" applyProtection="1">
      <alignment horizontal="center" vertical="center"/>
    </xf>
    <xf numFmtId="0" fontId="40" fillId="11"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12" borderId="1" xfId="0" applyFont="1" applyFill="1" applyBorder="1" applyAlignment="1">
      <alignment horizontal="center" vertical="center" wrapText="1"/>
    </xf>
    <xf numFmtId="49" fontId="41" fillId="13" borderId="1" xfId="0" applyNumberFormat="1" applyFont="1" applyFill="1" applyBorder="1" applyAlignment="1">
      <alignment horizontal="center" vertical="center" wrapText="1"/>
    </xf>
    <xf numFmtId="49" fontId="41" fillId="14" borderId="1" xfId="0" applyNumberFormat="1" applyFont="1" applyFill="1" applyBorder="1" applyAlignment="1">
      <alignment horizontal="center" vertical="center" wrapText="1"/>
    </xf>
    <xf numFmtId="49" fontId="41" fillId="15"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7" fillId="3" borderId="1" xfId="0" applyFont="1" applyFill="1" applyBorder="1" applyAlignment="1">
      <alignment horizontal="center" vertical="center" shrinkToFit="1"/>
    </xf>
    <xf numFmtId="0" fontId="7" fillId="12" borderId="1" xfId="0" applyFont="1" applyFill="1" applyBorder="1" applyAlignment="1">
      <alignment horizontal="center" vertical="center" wrapText="1"/>
    </xf>
    <xf numFmtId="49" fontId="12" fillId="10" borderId="5" xfId="0" quotePrefix="1" applyNumberFormat="1" applyFont="1" applyFill="1" applyBorder="1" applyAlignment="1" applyProtection="1">
      <alignment horizontal="center" vertical="center"/>
      <protection locked="0"/>
    </xf>
    <xf numFmtId="0" fontId="9" fillId="4" borderId="1" xfId="0" applyFont="1" applyFill="1" applyBorder="1" applyAlignment="1">
      <alignment vertical="center" shrinkToFit="1"/>
    </xf>
    <xf numFmtId="0" fontId="9" fillId="4" borderId="1" xfId="0" applyFont="1" applyFill="1" applyBorder="1" applyAlignment="1">
      <alignment vertical="center" wrapText="1" shrinkToFit="1"/>
    </xf>
    <xf numFmtId="0" fontId="42" fillId="7" borderId="6" xfId="1" applyNumberFormat="1" applyFont="1" applyFill="1" applyBorder="1" applyAlignment="1" applyProtection="1">
      <alignment vertical="top" wrapText="1"/>
      <protection locked="0"/>
    </xf>
    <xf numFmtId="0" fontId="9" fillId="4" borderId="1" xfId="0" applyFont="1" applyFill="1" applyBorder="1" applyAlignment="1">
      <alignment vertical="center" textRotation="255" shrinkToFit="1"/>
    </xf>
    <xf numFmtId="0" fontId="13" fillId="16" borderId="1" xfId="0" applyFont="1" applyFill="1" applyBorder="1" applyAlignment="1">
      <alignment horizontal="center" vertical="center" shrinkToFit="1"/>
    </xf>
    <xf numFmtId="0" fontId="0" fillId="0" borderId="0" xfId="0" applyFont="1">
      <alignment vertical="center"/>
    </xf>
    <xf numFmtId="0" fontId="23" fillId="0" borderId="0" xfId="0" applyFont="1" applyAlignment="1">
      <alignment horizontal="center" vertical="center" shrinkToFit="1"/>
    </xf>
    <xf numFmtId="0" fontId="23" fillId="0" borderId="0" xfId="0" applyFont="1" applyAlignment="1">
      <alignment vertical="center" shrinkToFit="1"/>
    </xf>
    <xf numFmtId="0" fontId="21" fillId="0" borderId="0" xfId="0" applyFont="1" applyAlignment="1">
      <alignment horizontal="center" vertical="center" shrinkToFit="1"/>
    </xf>
    <xf numFmtId="0" fontId="43" fillId="14" borderId="7" xfId="0" applyFont="1" applyFill="1" applyBorder="1" applyAlignment="1" applyProtection="1">
      <alignment horizontal="center" vertical="center" shrinkToFit="1"/>
    </xf>
    <xf numFmtId="0" fontId="21" fillId="8" borderId="32" xfId="3" applyFont="1" applyFill="1" applyBorder="1" applyAlignment="1">
      <alignment horizontal="center" vertical="center" shrinkToFit="1"/>
    </xf>
    <xf numFmtId="0" fontId="44" fillId="17" borderId="1" xfId="3" applyFont="1" applyFill="1" applyBorder="1" applyAlignment="1">
      <alignment horizontal="center" vertical="center" wrapText="1"/>
    </xf>
    <xf numFmtId="0" fontId="21" fillId="0" borderId="1" xfId="3" applyFont="1" applyFill="1" applyBorder="1" applyAlignment="1">
      <alignment horizontal="center" vertical="center" wrapText="1"/>
    </xf>
    <xf numFmtId="0" fontId="21" fillId="0" borderId="1" xfId="3" applyFont="1" applyFill="1" applyBorder="1" applyAlignment="1">
      <alignment horizontal="center" vertical="center" shrinkToFit="1"/>
    </xf>
    <xf numFmtId="0" fontId="44" fillId="17" borderId="1" xfId="3" applyFont="1" applyFill="1" applyBorder="1" applyAlignment="1">
      <alignment horizontal="center" vertical="center" shrinkToFit="1"/>
    </xf>
    <xf numFmtId="0" fontId="21" fillId="0" borderId="0" xfId="0" applyFont="1">
      <alignment vertical="center"/>
    </xf>
    <xf numFmtId="0" fontId="3" fillId="0" borderId="0" xfId="0" applyFont="1">
      <alignment vertical="center"/>
    </xf>
    <xf numFmtId="0" fontId="45" fillId="16" borderId="32" xfId="3" applyFont="1" applyFill="1" applyBorder="1" applyAlignment="1">
      <alignment vertical="center" shrinkToFit="1"/>
    </xf>
    <xf numFmtId="0" fontId="21" fillId="16" borderId="32" xfId="3" applyFont="1" applyFill="1" applyBorder="1" applyAlignment="1">
      <alignment vertical="center" shrinkToFit="1"/>
    </xf>
    <xf numFmtId="0" fontId="46" fillId="16" borderId="32" xfId="3" applyFont="1" applyFill="1" applyBorder="1" applyAlignment="1">
      <alignment vertical="center" shrinkToFit="1"/>
    </xf>
    <xf numFmtId="0" fontId="24" fillId="0" borderId="0" xfId="0" applyFont="1">
      <alignment vertical="center"/>
    </xf>
    <xf numFmtId="176" fontId="24" fillId="0" borderId="0" xfId="0" applyNumberFormat="1" applyFont="1">
      <alignment vertical="center"/>
    </xf>
    <xf numFmtId="0" fontId="45" fillId="0" borderId="32" xfId="3" applyFont="1" applyFill="1" applyBorder="1" applyAlignment="1">
      <alignment vertical="center" shrinkToFit="1"/>
    </xf>
    <xf numFmtId="0" fontId="21" fillId="0" borderId="32" xfId="3" applyFont="1" applyFill="1" applyBorder="1" applyAlignment="1">
      <alignment vertical="center" shrinkToFit="1"/>
    </xf>
    <xf numFmtId="0" fontId="46" fillId="0" borderId="32" xfId="3" applyFont="1" applyFill="1" applyBorder="1" applyAlignment="1">
      <alignment vertical="center" shrinkToFit="1"/>
    </xf>
    <xf numFmtId="0" fontId="45" fillId="0" borderId="0" xfId="3" applyFont="1" applyFill="1" applyAlignment="1">
      <alignment vertical="center" shrinkToFit="1"/>
    </xf>
    <xf numFmtId="0" fontId="24" fillId="0" borderId="0" xfId="3" applyFont="1" applyFill="1" applyAlignment="1">
      <alignment vertical="center" shrinkToFit="1"/>
    </xf>
    <xf numFmtId="0" fontId="45" fillId="0" borderId="0" xfId="3" applyFont="1" applyFill="1" applyAlignment="1">
      <alignment vertical="center"/>
    </xf>
    <xf numFmtId="0" fontId="24" fillId="0" borderId="0" xfId="3" applyFont="1" applyFill="1" applyAlignment="1">
      <alignment vertical="center"/>
    </xf>
    <xf numFmtId="0" fontId="47" fillId="0" borderId="0" xfId="0" applyFont="1" applyAlignment="1">
      <alignment horizontal="center" vertical="center"/>
    </xf>
    <xf numFmtId="0" fontId="48" fillId="11" borderId="1" xfId="0" applyFont="1" applyFill="1" applyBorder="1" applyAlignment="1" applyProtection="1">
      <alignment vertical="center" shrinkToFit="1"/>
      <protection locked="0"/>
    </xf>
    <xf numFmtId="0" fontId="8" fillId="0" borderId="0" xfId="0" applyFont="1" applyAlignment="1">
      <alignment vertical="center"/>
    </xf>
    <xf numFmtId="0" fontId="25" fillId="0" borderId="0" xfId="0" applyFont="1" applyAlignment="1">
      <alignment vertical="center" shrinkToFit="1"/>
    </xf>
    <xf numFmtId="0" fontId="27" fillId="0" borderId="0" xfId="0" applyFont="1" applyAlignment="1">
      <alignment vertical="center" shrinkToFit="1"/>
    </xf>
    <xf numFmtId="0" fontId="26" fillId="0" borderId="0" xfId="0" applyFont="1" applyAlignment="1">
      <alignment vertical="center" shrinkToFit="1"/>
    </xf>
    <xf numFmtId="0" fontId="26" fillId="0" borderId="0" xfId="0" applyFont="1" applyAlignment="1">
      <alignment vertical="center"/>
    </xf>
    <xf numFmtId="0" fontId="49" fillId="0" borderId="0" xfId="0" applyFont="1" applyAlignment="1">
      <alignment vertical="top"/>
    </xf>
    <xf numFmtId="49" fontId="12" fillId="10" borderId="5" xfId="0" quotePrefix="1" applyNumberFormat="1" applyFont="1" applyFill="1" applyBorder="1" applyAlignment="1" applyProtection="1">
      <alignment horizontal="center" vertical="center" shrinkToFit="1"/>
      <protection locked="0"/>
    </xf>
    <xf numFmtId="0" fontId="36" fillId="7" borderId="1" xfId="1" applyNumberFormat="1" applyFont="1" applyFill="1" applyBorder="1" applyAlignment="1" applyProtection="1">
      <alignment horizontal="center" vertical="center" shrinkToFit="1"/>
      <protection locked="0"/>
    </xf>
    <xf numFmtId="0" fontId="50" fillId="7" borderId="1" xfId="1" applyNumberFormat="1" applyFont="1" applyFill="1" applyBorder="1" applyAlignment="1" applyProtection="1">
      <alignment vertical="center" wrapText="1"/>
      <protection locked="0"/>
    </xf>
    <xf numFmtId="0" fontId="51" fillId="0" borderId="0" xfId="0" applyFont="1" applyProtection="1">
      <alignment vertical="center"/>
    </xf>
    <xf numFmtId="0" fontId="30" fillId="0" borderId="1" xfId="0" applyFont="1" applyFill="1" applyBorder="1" applyAlignment="1" applyProtection="1">
      <alignment vertical="center" shrinkToFit="1"/>
      <protection locked="0"/>
    </xf>
    <xf numFmtId="0" fontId="29" fillId="0" borderId="0" xfId="0" applyFont="1" applyAlignment="1" applyProtection="1">
      <alignment vertical="center"/>
    </xf>
    <xf numFmtId="0" fontId="28" fillId="0" borderId="0" xfId="0" applyFont="1" applyAlignment="1" applyProtection="1">
      <alignment vertical="center"/>
    </xf>
    <xf numFmtId="0" fontId="36" fillId="7" borderId="5" xfId="1" applyNumberFormat="1" applyFont="1" applyFill="1" applyBorder="1" applyAlignment="1" applyProtection="1">
      <alignment horizontal="center" vertical="center"/>
      <protection locked="0"/>
    </xf>
    <xf numFmtId="0" fontId="41" fillId="18" borderId="1" xfId="0" applyFont="1" applyFill="1" applyBorder="1" applyAlignment="1">
      <alignment horizontal="center" vertical="center" wrapText="1"/>
    </xf>
    <xf numFmtId="0" fontId="41" fillId="19" borderId="1" xfId="0" applyFont="1" applyFill="1" applyBorder="1" applyAlignment="1">
      <alignment horizontal="center" vertical="center" wrapText="1"/>
    </xf>
    <xf numFmtId="0" fontId="8" fillId="0" borderId="0" xfId="0" applyFont="1" applyFill="1" applyAlignment="1">
      <alignment vertical="center" shrinkToFit="1"/>
    </xf>
    <xf numFmtId="0" fontId="8" fillId="0" borderId="0" xfId="0" applyFont="1" applyFill="1" applyAlignment="1">
      <alignment horizontal="center" vertical="center" shrinkToFit="1"/>
    </xf>
    <xf numFmtId="0" fontId="31" fillId="0" borderId="0" xfId="0" applyFont="1" applyFill="1" applyAlignment="1">
      <alignment vertical="center"/>
    </xf>
    <xf numFmtId="0" fontId="8" fillId="0" borderId="0" xfId="0" applyFont="1" applyFill="1" applyAlignment="1">
      <alignment horizontal="center" vertical="center"/>
    </xf>
    <xf numFmtId="0" fontId="38" fillId="0" borderId="0" xfId="0" applyFont="1" applyFill="1" applyBorder="1" applyAlignment="1" applyProtection="1">
      <alignment vertical="center"/>
    </xf>
    <xf numFmtId="49" fontId="8" fillId="0" borderId="0" xfId="0" applyNumberFormat="1" applyFont="1" applyFill="1">
      <alignment vertical="center"/>
    </xf>
    <xf numFmtId="0" fontId="52" fillId="0" borderId="0" xfId="0" applyFont="1" applyFill="1" applyAlignment="1">
      <alignment horizontal="center" vertical="center"/>
    </xf>
    <xf numFmtId="0" fontId="53" fillId="0" borderId="0" xfId="0" applyFont="1" applyFill="1" applyBorder="1" applyAlignment="1" applyProtection="1">
      <alignment horizontal="center" vertical="center"/>
    </xf>
    <xf numFmtId="0" fontId="54" fillId="0" borderId="0" xfId="0" applyFont="1" applyFill="1" applyAlignment="1">
      <alignment horizontal="center" vertical="center"/>
    </xf>
    <xf numFmtId="0" fontId="55" fillId="0" borderId="0" xfId="0" applyFont="1" applyFill="1" applyBorder="1" applyAlignment="1" applyProtection="1">
      <alignment vertical="center"/>
    </xf>
    <xf numFmtId="0" fontId="22" fillId="5" borderId="7" xfId="0" applyFont="1" applyFill="1" applyBorder="1" applyAlignment="1">
      <alignment horizontal="center" vertical="center" wrapText="1" shrinkToFit="1"/>
    </xf>
    <xf numFmtId="0" fontId="22" fillId="5" borderId="8" xfId="0" applyFont="1" applyFill="1" applyBorder="1" applyAlignment="1">
      <alignment horizontal="center" vertical="center" wrapText="1" shrinkToFit="1"/>
    </xf>
    <xf numFmtId="0" fontId="0" fillId="0" borderId="9" xfId="0" applyBorder="1" applyAlignment="1"/>
    <xf numFmtId="0" fontId="0" fillId="0" borderId="1" xfId="0" applyBorder="1" applyAlignment="1"/>
    <xf numFmtId="0" fontId="56" fillId="0" borderId="1" xfId="0" applyFont="1" applyBorder="1" applyAlignment="1">
      <alignment horizontal="left" vertical="center" shrinkToFit="1"/>
    </xf>
    <xf numFmtId="177" fontId="57" fillId="0" borderId="1" xfId="0" applyNumberFormat="1" applyFont="1" applyBorder="1" applyAlignment="1">
      <alignment horizontal="center" vertical="center" shrinkToFit="1"/>
    </xf>
    <xf numFmtId="177" fontId="57" fillId="0" borderId="4" xfId="0" applyNumberFormat="1" applyFont="1" applyBorder="1" applyAlignment="1">
      <alignment horizontal="center" vertical="center" shrinkToFit="1"/>
    </xf>
    <xf numFmtId="0" fontId="0" fillId="0" borderId="10" xfId="0" applyBorder="1" applyAlignment="1"/>
    <xf numFmtId="0" fontId="0" fillId="0" borderId="11" xfId="0" applyBorder="1" applyAlignment="1"/>
    <xf numFmtId="0" fontId="56" fillId="0" borderId="11" xfId="0" applyFont="1" applyBorder="1" applyAlignment="1">
      <alignment horizontal="left" vertical="center" shrinkToFit="1"/>
    </xf>
    <xf numFmtId="177" fontId="57" fillId="0" borderId="11" xfId="0" applyNumberFormat="1" applyFont="1" applyBorder="1" applyAlignment="1">
      <alignment horizontal="center" vertical="center" shrinkToFit="1"/>
    </xf>
    <xf numFmtId="177" fontId="57" fillId="0" borderId="3" xfId="0" applyNumberFormat="1" applyFont="1" applyBorder="1" applyAlignment="1">
      <alignment horizontal="center" vertical="center" shrinkToFit="1"/>
    </xf>
    <xf numFmtId="0" fontId="0" fillId="20" borderId="12" xfId="0" applyFill="1" applyBorder="1" applyAlignment="1"/>
    <xf numFmtId="0" fontId="0" fillId="20" borderId="13" xfId="0" applyFill="1" applyBorder="1" applyAlignment="1"/>
    <xf numFmtId="0" fontId="56" fillId="0" borderId="13" xfId="0" applyFont="1" applyBorder="1" applyAlignment="1">
      <alignment horizontal="left" vertical="center" shrinkToFit="1"/>
    </xf>
    <xf numFmtId="177" fontId="57" fillId="0" borderId="13" xfId="0" applyNumberFormat="1" applyFont="1" applyBorder="1" applyAlignment="1">
      <alignment horizontal="center" vertical="center" shrinkToFit="1"/>
    </xf>
    <xf numFmtId="177" fontId="57" fillId="0" borderId="13" xfId="1" applyNumberFormat="1" applyFont="1" applyFill="1" applyBorder="1" applyAlignment="1">
      <alignment horizontal="center" vertical="center" shrinkToFit="1"/>
    </xf>
    <xf numFmtId="177" fontId="57" fillId="0" borderId="14" xfId="1" applyNumberFormat="1" applyFont="1" applyFill="1" applyBorder="1" applyAlignment="1">
      <alignment horizontal="center" vertical="center" shrinkToFit="1"/>
    </xf>
    <xf numFmtId="0" fontId="0" fillId="20" borderId="9" xfId="0" applyFill="1" applyBorder="1" applyAlignment="1"/>
    <xf numFmtId="0" fontId="0" fillId="20" borderId="1" xfId="0" applyFill="1" applyBorder="1" applyAlignment="1"/>
    <xf numFmtId="38" fontId="56" fillId="0" borderId="1" xfId="1" applyFont="1" applyFill="1" applyBorder="1" applyAlignment="1">
      <alignment horizontal="left" vertical="center" shrinkToFit="1"/>
    </xf>
    <xf numFmtId="177" fontId="57" fillId="0" borderId="1" xfId="1" applyNumberFormat="1" applyFont="1" applyFill="1" applyBorder="1" applyAlignment="1">
      <alignment horizontal="center" vertical="center" shrinkToFit="1"/>
    </xf>
    <xf numFmtId="177" fontId="57" fillId="0" borderId="4" xfId="1" applyNumberFormat="1" applyFont="1" applyFill="1" applyBorder="1" applyAlignment="1">
      <alignment horizontal="center" vertical="center" shrinkToFit="1"/>
    </xf>
    <xf numFmtId="0" fontId="0" fillId="20" borderId="15" xfId="0" applyFill="1" applyBorder="1" applyAlignment="1"/>
    <xf numFmtId="0" fontId="0" fillId="20" borderId="16" xfId="0" applyFill="1" applyBorder="1" applyAlignment="1"/>
    <xf numFmtId="38" fontId="56" fillId="0" borderId="16" xfId="1" applyFont="1" applyFill="1" applyBorder="1" applyAlignment="1">
      <alignment horizontal="left" vertical="center" shrinkToFit="1"/>
    </xf>
    <xf numFmtId="177" fontId="57" fillId="0" borderId="16" xfId="1" applyNumberFormat="1" applyFont="1" applyFill="1" applyBorder="1" applyAlignment="1">
      <alignment horizontal="center" vertical="center" shrinkToFit="1"/>
    </xf>
    <xf numFmtId="177" fontId="57" fillId="0" borderId="16" xfId="0" applyNumberFormat="1" applyFont="1" applyBorder="1" applyAlignment="1">
      <alignment horizontal="center" vertical="center" shrinkToFit="1"/>
    </xf>
    <xf numFmtId="177" fontId="57" fillId="0" borderId="17" xfId="0" applyNumberFormat="1" applyFont="1" applyBorder="1" applyAlignment="1">
      <alignment horizontal="center" vertical="center" shrinkToFit="1"/>
    </xf>
    <xf numFmtId="0" fontId="0" fillId="21" borderId="7" xfId="0" applyFill="1" applyBorder="1" applyAlignment="1"/>
    <xf numFmtId="0" fontId="0" fillId="21" borderId="8" xfId="0" applyFill="1" applyBorder="1" applyAlignment="1"/>
    <xf numFmtId="38" fontId="56" fillId="0" borderId="8" xfId="1" applyFont="1" applyFill="1" applyBorder="1" applyAlignment="1">
      <alignment horizontal="left" vertical="center" shrinkToFit="1"/>
    </xf>
    <xf numFmtId="177" fontId="57" fillId="0" borderId="8" xfId="1" applyNumberFormat="1" applyFont="1" applyFill="1" applyBorder="1" applyAlignment="1">
      <alignment horizontal="center" vertical="center" shrinkToFit="1"/>
    </xf>
    <xf numFmtId="177" fontId="57" fillId="0" borderId="8" xfId="0" applyNumberFormat="1" applyFont="1" applyBorder="1" applyAlignment="1">
      <alignment horizontal="center" vertical="center" shrinkToFit="1"/>
    </xf>
    <xf numFmtId="177" fontId="57" fillId="0" borderId="2" xfId="0" applyNumberFormat="1" applyFont="1" applyBorder="1" applyAlignment="1">
      <alignment horizontal="center" vertical="center" shrinkToFit="1"/>
    </xf>
    <xf numFmtId="0" fontId="0" fillId="21" borderId="9" xfId="0" applyFill="1" applyBorder="1" applyAlignment="1"/>
    <xf numFmtId="0" fontId="0" fillId="21" borderId="1" xfId="0" applyFill="1" applyBorder="1" applyAlignment="1"/>
    <xf numFmtId="0" fontId="0" fillId="21" borderId="10" xfId="0" applyFill="1" applyBorder="1" applyAlignment="1"/>
    <xf numFmtId="0" fontId="0" fillId="21" borderId="11" xfId="0" applyFill="1" applyBorder="1" applyAlignment="1"/>
    <xf numFmtId="177" fontId="57" fillId="0" borderId="11" xfId="1" applyNumberFormat="1" applyFont="1" applyFill="1" applyBorder="1" applyAlignment="1">
      <alignment horizontal="center" vertical="center" shrinkToFit="1"/>
    </xf>
    <xf numFmtId="177" fontId="57" fillId="0" borderId="3" xfId="1" applyNumberFormat="1" applyFont="1" applyFill="1" applyBorder="1" applyAlignment="1">
      <alignment horizontal="center" vertical="center" shrinkToFit="1"/>
    </xf>
    <xf numFmtId="0" fontId="0" fillId="22" borderId="12" xfId="0" applyFill="1" applyBorder="1" applyAlignment="1"/>
    <xf numFmtId="0" fontId="0" fillId="22" borderId="13" xfId="0" applyFill="1" applyBorder="1" applyAlignment="1"/>
    <xf numFmtId="177" fontId="57" fillId="0" borderId="14" xfId="0" applyNumberFormat="1" applyFont="1" applyBorder="1" applyAlignment="1">
      <alignment horizontal="center" vertical="center" shrinkToFit="1"/>
    </xf>
    <xf numFmtId="0" fontId="0" fillId="22" borderId="9" xfId="0" applyFill="1" applyBorder="1" applyAlignment="1"/>
    <xf numFmtId="0" fontId="0" fillId="22" borderId="1" xfId="0" applyFill="1" applyBorder="1" applyAlignment="1"/>
    <xf numFmtId="0" fontId="0" fillId="22" borderId="15" xfId="0" applyFill="1" applyBorder="1" applyAlignment="1"/>
    <xf numFmtId="0" fontId="0" fillId="22" borderId="16" xfId="0" applyFill="1" applyBorder="1" applyAlignment="1"/>
    <xf numFmtId="0" fontId="56" fillId="0" borderId="16" xfId="0" applyFont="1" applyBorder="1" applyAlignment="1">
      <alignment horizontal="left" vertical="center" shrinkToFit="1"/>
    </xf>
    <xf numFmtId="0" fontId="0" fillId="23" borderId="7" xfId="0" applyFill="1" applyBorder="1" applyAlignment="1"/>
    <xf numFmtId="0" fontId="0" fillId="23" borderId="8" xfId="0" applyFill="1" applyBorder="1" applyAlignment="1"/>
    <xf numFmtId="0" fontId="56" fillId="0" borderId="8" xfId="0" applyFont="1" applyBorder="1" applyAlignment="1">
      <alignment horizontal="left" vertical="center" shrinkToFit="1"/>
    </xf>
    <xf numFmtId="0" fontId="0" fillId="23" borderId="9" xfId="0" applyFill="1" applyBorder="1" applyAlignment="1"/>
    <xf numFmtId="0" fontId="0" fillId="23" borderId="1" xfId="0" applyFill="1" applyBorder="1" applyAlignment="1"/>
    <xf numFmtId="0" fontId="0" fillId="23" borderId="10" xfId="0" applyFill="1" applyBorder="1" applyAlignment="1"/>
    <xf numFmtId="0" fontId="0" fillId="23" borderId="11" xfId="0" applyFill="1" applyBorder="1" applyAlignment="1"/>
    <xf numFmtId="0" fontId="0" fillId="24" borderId="12" xfId="0" applyFill="1" applyBorder="1" applyAlignment="1"/>
    <xf numFmtId="0" fontId="0" fillId="24" borderId="13" xfId="0" applyFill="1" applyBorder="1" applyAlignment="1"/>
    <xf numFmtId="38" fontId="56" fillId="0" borderId="13" xfId="1" applyFont="1" applyFill="1" applyBorder="1" applyAlignment="1">
      <alignment horizontal="left" vertical="center" shrinkToFit="1"/>
    </xf>
    <xf numFmtId="0" fontId="0" fillId="24" borderId="9" xfId="0" applyFill="1" applyBorder="1" applyAlignment="1"/>
    <xf numFmtId="0" fontId="0" fillId="24" borderId="1" xfId="0" applyFill="1" applyBorder="1" applyAlignment="1"/>
    <xf numFmtId="0" fontId="0" fillId="24" borderId="15" xfId="0" applyFill="1" applyBorder="1" applyAlignment="1"/>
    <xf numFmtId="0" fontId="0" fillId="24" borderId="16" xfId="0" applyFill="1" applyBorder="1" applyAlignment="1"/>
    <xf numFmtId="0" fontId="0" fillId="25" borderId="7" xfId="0" applyFill="1" applyBorder="1" applyAlignment="1"/>
    <xf numFmtId="0" fontId="0" fillId="25" borderId="8" xfId="0" applyFill="1" applyBorder="1" applyAlignment="1"/>
    <xf numFmtId="38" fontId="56" fillId="0" borderId="8" xfId="0" applyNumberFormat="1" applyFont="1" applyBorder="1" applyAlignment="1">
      <alignment horizontal="left" vertical="center" shrinkToFit="1"/>
    </xf>
    <xf numFmtId="0" fontId="0" fillId="25" borderId="9" xfId="0" applyFill="1" applyBorder="1" applyAlignment="1"/>
    <xf numFmtId="0" fontId="0" fillId="25" borderId="1" xfId="0" applyFill="1" applyBorder="1" applyAlignment="1"/>
    <xf numFmtId="38" fontId="56" fillId="0" borderId="1" xfId="0" applyNumberFormat="1" applyFont="1" applyBorder="1" applyAlignment="1">
      <alignment horizontal="left" vertical="center" shrinkToFit="1"/>
    </xf>
    <xf numFmtId="0" fontId="0" fillId="25" borderId="10" xfId="0" applyFill="1" applyBorder="1" applyAlignment="1"/>
    <xf numFmtId="0" fontId="0" fillId="25" borderId="11" xfId="0" applyFill="1" applyBorder="1" applyAlignment="1"/>
    <xf numFmtId="38" fontId="56" fillId="0" borderId="11" xfId="0" applyNumberFormat="1" applyFont="1" applyBorder="1" applyAlignment="1">
      <alignment horizontal="left" vertical="center" shrinkToFit="1"/>
    </xf>
    <xf numFmtId="177" fontId="57" fillId="0" borderId="17" xfId="1" applyNumberFormat="1" applyFont="1" applyFill="1" applyBorder="1" applyAlignment="1">
      <alignment horizontal="center" vertical="center" shrinkToFit="1"/>
    </xf>
    <xf numFmtId="0" fontId="0" fillId="26" borderId="7" xfId="0" applyFill="1" applyBorder="1" applyAlignment="1"/>
    <xf numFmtId="0" fontId="0" fillId="26" borderId="8" xfId="0" applyFill="1" applyBorder="1" applyAlignment="1"/>
    <xf numFmtId="177" fontId="57" fillId="0" borderId="2" xfId="1" applyNumberFormat="1" applyFont="1" applyFill="1" applyBorder="1" applyAlignment="1">
      <alignment horizontal="center" vertical="center" shrinkToFit="1"/>
    </xf>
    <xf numFmtId="0" fontId="0" fillId="26" borderId="9" xfId="0" applyFill="1" applyBorder="1" applyAlignment="1"/>
    <xf numFmtId="0" fontId="0" fillId="26" borderId="1" xfId="0" applyFill="1" applyBorder="1" applyAlignment="1"/>
    <xf numFmtId="0" fontId="0" fillId="26" borderId="10" xfId="0" applyFill="1" applyBorder="1" applyAlignment="1"/>
    <xf numFmtId="0" fontId="0" fillId="26" borderId="11" xfId="0" applyFill="1" applyBorder="1" applyAlignment="1"/>
    <xf numFmtId="38" fontId="56" fillId="0" borderId="11" xfId="1" applyFont="1" applyFill="1" applyBorder="1" applyAlignment="1">
      <alignment horizontal="left" vertical="center" shrinkToFit="1"/>
    </xf>
    <xf numFmtId="0" fontId="0" fillId="10" borderId="12" xfId="0" applyFill="1" applyBorder="1" applyAlignment="1"/>
    <xf numFmtId="0" fontId="0" fillId="10" borderId="13" xfId="0" applyFill="1" applyBorder="1" applyAlignment="1"/>
    <xf numFmtId="0" fontId="0" fillId="10" borderId="9" xfId="0" applyFill="1" applyBorder="1" applyAlignment="1"/>
    <xf numFmtId="0" fontId="0" fillId="10" borderId="1" xfId="0" applyFill="1" applyBorder="1" applyAlignment="1"/>
    <xf numFmtId="0" fontId="0" fillId="10" borderId="15" xfId="0" applyFill="1" applyBorder="1" applyAlignment="1"/>
    <xf numFmtId="0" fontId="0" fillId="10" borderId="16" xfId="0" applyFill="1" applyBorder="1" applyAlignment="1"/>
    <xf numFmtId="0" fontId="0" fillId="27" borderId="18" xfId="0" applyFill="1" applyBorder="1" applyAlignment="1"/>
    <xf numFmtId="0" fontId="0" fillId="27" borderId="19" xfId="0" applyFill="1" applyBorder="1" applyAlignment="1"/>
    <xf numFmtId="0" fontId="56" fillId="0" borderId="19" xfId="0" applyFont="1" applyBorder="1" applyAlignment="1">
      <alignment horizontal="left" vertical="center" shrinkToFit="1"/>
    </xf>
    <xf numFmtId="177" fontId="57" fillId="0" borderId="19" xfId="0" applyNumberFormat="1" applyFont="1" applyBorder="1" applyAlignment="1">
      <alignment horizontal="center" vertical="center" shrinkToFit="1"/>
    </xf>
    <xf numFmtId="177" fontId="57" fillId="0" borderId="20" xfId="0" applyNumberFormat="1" applyFont="1" applyBorder="1" applyAlignment="1">
      <alignment horizontal="center" vertical="center" shrinkToFit="1"/>
    </xf>
    <xf numFmtId="38" fontId="32" fillId="0" borderId="1" xfId="1" applyFont="1" applyFill="1" applyBorder="1" applyAlignment="1">
      <alignment horizontal="center" vertical="center" shrinkToFit="1"/>
    </xf>
    <xf numFmtId="38" fontId="32" fillId="0" borderId="11" xfId="1" applyFont="1" applyFill="1" applyBorder="1" applyAlignment="1">
      <alignment horizontal="center" vertical="center" shrinkToFit="1"/>
    </xf>
    <xf numFmtId="38" fontId="32" fillId="0" borderId="13" xfId="1" applyFont="1" applyFill="1" applyBorder="1" applyAlignment="1">
      <alignment horizontal="center" vertical="center" shrinkToFit="1"/>
    </xf>
    <xf numFmtId="38" fontId="32" fillId="0" borderId="16" xfId="1" applyFont="1" applyFill="1" applyBorder="1" applyAlignment="1">
      <alignment horizontal="center" vertical="center" shrinkToFit="1"/>
    </xf>
    <xf numFmtId="38" fontId="32" fillId="0" borderId="8" xfId="1" applyFont="1" applyFill="1" applyBorder="1" applyAlignment="1">
      <alignment horizontal="center" vertical="center" shrinkToFit="1"/>
    </xf>
    <xf numFmtId="0" fontId="32" fillId="0" borderId="8" xfId="0" applyFont="1" applyBorder="1" applyAlignment="1">
      <alignment horizontal="center" vertical="center"/>
    </xf>
    <xf numFmtId="0" fontId="32" fillId="0" borderId="1" xfId="0" applyFont="1" applyBorder="1" applyAlignment="1">
      <alignment horizontal="center" vertical="center"/>
    </xf>
    <xf numFmtId="0" fontId="32" fillId="0" borderId="11" xfId="0" applyFont="1" applyBorder="1" applyAlignment="1">
      <alignment horizontal="center" vertical="center"/>
    </xf>
    <xf numFmtId="0" fontId="32" fillId="0" borderId="16" xfId="0" applyFont="1" applyBorder="1" applyAlignment="1">
      <alignment horizontal="center" vertical="center"/>
    </xf>
    <xf numFmtId="0" fontId="32" fillId="0" borderId="8" xfId="1" applyNumberFormat="1" applyFont="1" applyFill="1" applyBorder="1" applyAlignment="1">
      <alignment horizontal="center" vertical="center" shrinkToFit="1"/>
    </xf>
    <xf numFmtId="0" fontId="32" fillId="0" borderId="1" xfId="1" applyNumberFormat="1" applyFont="1" applyFill="1" applyBorder="1" applyAlignment="1">
      <alignment horizontal="center" vertical="center" shrinkToFit="1"/>
    </xf>
    <xf numFmtId="0" fontId="32" fillId="0" borderId="11" xfId="1" applyNumberFormat="1" applyFont="1" applyFill="1" applyBorder="1" applyAlignment="1">
      <alignment horizontal="center" vertical="center" shrinkToFit="1"/>
    </xf>
    <xf numFmtId="0" fontId="32" fillId="0" borderId="13" xfId="0" applyFont="1" applyBorder="1" applyAlignment="1">
      <alignment horizontal="center" vertical="center"/>
    </xf>
    <xf numFmtId="0" fontId="32" fillId="0" borderId="19" xfId="0" applyFont="1" applyBorder="1" applyAlignment="1">
      <alignment horizontal="left" vertical="center"/>
    </xf>
    <xf numFmtId="0" fontId="32" fillId="0" borderId="0" xfId="0" applyFont="1" applyAlignment="1">
      <alignment horizontal="center" vertical="center" shrinkToFit="1"/>
    </xf>
    <xf numFmtId="0" fontId="58" fillId="12" borderId="8" xfId="0" applyFont="1" applyFill="1" applyBorder="1" applyAlignment="1">
      <alignment horizontal="center" vertical="center" wrapText="1"/>
    </xf>
    <xf numFmtId="0" fontId="59" fillId="28" borderId="8" xfId="0" applyFont="1" applyFill="1" applyBorder="1" applyAlignment="1">
      <alignment horizontal="center" vertical="center" wrapText="1" shrinkToFit="1"/>
    </xf>
    <xf numFmtId="0" fontId="59" fillId="29" borderId="8" xfId="0" applyFont="1" applyFill="1" applyBorder="1" applyAlignment="1">
      <alignment horizontal="center" vertical="center" wrapText="1" shrinkToFit="1"/>
    </xf>
    <xf numFmtId="0" fontId="36" fillId="7" borderId="5" xfId="1" applyNumberFormat="1" applyFont="1" applyFill="1" applyBorder="1" applyAlignment="1" applyProtection="1">
      <alignment horizontal="center" vertical="center" shrinkToFit="1"/>
      <protection locked="0"/>
    </xf>
    <xf numFmtId="0" fontId="51" fillId="6" borderId="0" xfId="0" applyFont="1" applyFill="1" applyProtection="1">
      <alignment vertical="center"/>
    </xf>
    <xf numFmtId="0" fontId="12" fillId="0" borderId="21" xfId="0" applyFont="1" applyBorder="1" applyAlignment="1" applyProtection="1">
      <alignment vertical="center" wrapText="1"/>
    </xf>
    <xf numFmtId="0" fontId="12" fillId="0" borderId="22" xfId="0" applyFont="1" applyBorder="1" applyAlignment="1" applyProtection="1">
      <alignment vertical="center"/>
    </xf>
    <xf numFmtId="0" fontId="12" fillId="0" borderId="23" xfId="0" applyFont="1" applyBorder="1" applyAlignment="1" applyProtection="1">
      <alignment vertical="center"/>
    </xf>
    <xf numFmtId="0" fontId="34" fillId="8" borderId="0" xfId="0" applyFont="1" applyFill="1" applyBorder="1" applyAlignment="1" applyProtection="1">
      <alignment vertical="center"/>
    </xf>
    <xf numFmtId="0" fontId="60" fillId="14" borderId="24" xfId="0" applyFont="1" applyFill="1" applyBorder="1" applyAlignment="1" applyProtection="1">
      <alignment horizontal="center" vertical="center"/>
    </xf>
    <xf numFmtId="0" fontId="60" fillId="14" borderId="25" xfId="0" applyFont="1" applyFill="1" applyBorder="1" applyAlignment="1" applyProtection="1">
      <alignment horizontal="center" vertical="center"/>
    </xf>
    <xf numFmtId="0" fontId="60" fillId="14" borderId="26" xfId="0" applyFont="1" applyFill="1" applyBorder="1" applyAlignment="1" applyProtection="1">
      <alignment horizontal="center" vertical="center"/>
    </xf>
    <xf numFmtId="0" fontId="12" fillId="0" borderId="27" xfId="0" applyFont="1" applyBorder="1" applyAlignment="1" applyProtection="1">
      <alignment horizontal="center" vertical="center"/>
    </xf>
    <xf numFmtId="0" fontId="12" fillId="0" borderId="28"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30" xfId="0" applyFont="1" applyBorder="1" applyAlignment="1" applyProtection="1">
      <alignment horizontal="center" vertical="center"/>
    </xf>
    <xf numFmtId="0" fontId="12" fillId="0" borderId="31" xfId="0" applyFont="1" applyBorder="1" applyAlignment="1" applyProtection="1">
      <alignment horizontal="center" vertical="center"/>
    </xf>
  </cellXfs>
  <cellStyles count="4">
    <cellStyle name="桁区切り" xfId="1" builtinId="6"/>
    <cellStyle name="標準" xfId="0" builtinId="0"/>
    <cellStyle name="標準 3" xfId="2" xr:uid="{00000000-0005-0000-0000-000002000000}"/>
    <cellStyle name="標準_平成２２年度中学校情報" xfId="3" xr:uid="{00000000-0005-0000-0000-000003000000}"/>
  </cellStyles>
  <dxfs count="222">
    <dxf>
      <fill>
        <patternFill>
          <bgColor theme="0"/>
        </patternFill>
      </fill>
    </dxf>
    <dxf>
      <font>
        <color rgb="FF0000FF"/>
      </font>
      <fill>
        <patternFill>
          <bgColor rgb="FFCCFFFF"/>
        </patternFill>
      </fill>
    </dxf>
    <dxf>
      <font>
        <color rgb="FF0000FF"/>
      </font>
      <fill>
        <patternFill>
          <bgColor rgb="FFCCFFFF"/>
        </patternFill>
      </fill>
    </dxf>
    <dxf>
      <font>
        <color rgb="FF0000FF"/>
      </font>
      <fill>
        <patternFill>
          <bgColor rgb="FFCCFFFF"/>
        </patternFill>
      </fill>
    </dxf>
    <dxf>
      <font>
        <color rgb="FF0000FF"/>
      </font>
      <fill>
        <patternFill>
          <bgColor rgb="FFCCFFFF"/>
        </patternFill>
      </fill>
    </dxf>
    <dxf>
      <font>
        <color rgb="FF0000FF"/>
      </font>
      <fill>
        <patternFill>
          <bgColor rgb="FFCCFFFF"/>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theme="0"/>
        </patternFill>
      </fill>
    </dxf>
    <dxf>
      <font>
        <color rgb="FFFF0000"/>
      </font>
      <fill>
        <patternFill>
          <bgColor rgb="FFD5FFD5"/>
        </patternFill>
      </fill>
    </dxf>
    <dxf>
      <fill>
        <patternFill>
          <bgColor theme="0"/>
        </patternFill>
      </fill>
    </dxf>
    <dxf>
      <font>
        <color rgb="FFFF0000"/>
      </font>
      <fill>
        <patternFill>
          <bgColor rgb="FFD5FFD5"/>
        </patternFill>
      </fill>
    </dxf>
    <dxf>
      <fill>
        <patternFill>
          <bgColor theme="0"/>
        </patternFill>
      </fill>
    </dxf>
    <dxf>
      <font>
        <color rgb="FFFF0000"/>
      </font>
      <fill>
        <patternFill>
          <bgColor rgb="FFD5FFD5"/>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theme="0"/>
        </patternFill>
      </fill>
    </dxf>
    <dxf>
      <font>
        <color rgb="FFFF0000"/>
      </font>
      <fill>
        <patternFill>
          <bgColor rgb="FFD5FFD5"/>
        </patternFill>
      </fill>
    </dxf>
    <dxf>
      <fill>
        <patternFill>
          <bgColor theme="0"/>
        </patternFill>
      </fill>
    </dxf>
    <dxf>
      <font>
        <color rgb="FFFF0000"/>
      </font>
      <fill>
        <patternFill>
          <bgColor rgb="FFD5FFD5"/>
        </patternFill>
      </fill>
    </dxf>
    <dxf>
      <fill>
        <patternFill>
          <bgColor theme="0"/>
        </patternFill>
      </fill>
    </dxf>
    <dxf>
      <font>
        <color rgb="FFFF0000"/>
      </font>
      <fill>
        <patternFill>
          <bgColor rgb="FFD5FFD5"/>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theme="0"/>
        </patternFill>
      </fill>
    </dxf>
    <dxf>
      <font>
        <color rgb="FFFF0000"/>
      </font>
      <fill>
        <patternFill>
          <bgColor rgb="FFD5FFD5"/>
        </patternFill>
      </fill>
    </dxf>
    <dxf>
      <fill>
        <patternFill>
          <bgColor theme="0"/>
        </patternFill>
      </fill>
    </dxf>
    <dxf>
      <font>
        <color rgb="FFFF0000"/>
      </font>
      <fill>
        <patternFill>
          <bgColor rgb="FFD5FFD5"/>
        </patternFill>
      </fill>
    </dxf>
    <dxf>
      <fill>
        <patternFill>
          <bgColor theme="0"/>
        </patternFill>
      </fill>
    </dxf>
    <dxf>
      <font>
        <color rgb="FFFF0000"/>
      </font>
      <fill>
        <patternFill>
          <bgColor rgb="FFD5FFD5"/>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theme="0"/>
        </patternFill>
      </fill>
    </dxf>
    <dxf>
      <font>
        <color rgb="FFFF0000"/>
      </font>
      <fill>
        <patternFill>
          <bgColor rgb="FFD5FFD5"/>
        </patternFill>
      </fill>
    </dxf>
    <dxf>
      <fill>
        <patternFill>
          <bgColor theme="0"/>
        </patternFill>
      </fill>
    </dxf>
    <dxf>
      <font>
        <color rgb="FFFF0000"/>
      </font>
      <fill>
        <patternFill>
          <bgColor rgb="FFD5FFD5"/>
        </patternFill>
      </fill>
    </dxf>
    <dxf>
      <fill>
        <patternFill>
          <bgColor theme="0"/>
        </patternFill>
      </fill>
    </dxf>
    <dxf>
      <font>
        <color rgb="FFFF0000"/>
      </font>
      <fill>
        <patternFill>
          <bgColor rgb="FFD5FFD5"/>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theme="0"/>
        </patternFill>
      </fill>
    </dxf>
    <dxf>
      <font>
        <color rgb="FFFF0000"/>
      </font>
      <fill>
        <patternFill>
          <bgColor rgb="FFD5FFD5"/>
        </patternFill>
      </fill>
    </dxf>
    <dxf>
      <fill>
        <patternFill>
          <bgColor theme="0"/>
        </patternFill>
      </fill>
    </dxf>
    <dxf>
      <font>
        <color rgb="FFFF0000"/>
      </font>
      <fill>
        <patternFill>
          <bgColor rgb="FFD5FFD5"/>
        </patternFill>
      </fill>
    </dxf>
    <dxf>
      <fill>
        <patternFill>
          <bgColor theme="0"/>
        </patternFill>
      </fill>
    </dxf>
    <dxf>
      <font>
        <color rgb="FFFFFF00"/>
      </font>
      <fill>
        <patternFill>
          <bgColor rgb="FFFF0000"/>
        </patternFill>
      </fill>
    </dxf>
    <dxf>
      <font>
        <color rgb="FFFFFF00"/>
      </font>
      <fill>
        <patternFill>
          <bgColor rgb="FF3399FF"/>
        </patternFill>
      </fill>
    </dxf>
    <dxf>
      <fill>
        <patternFill>
          <bgColor theme="0"/>
        </patternFill>
      </fill>
    </dxf>
    <dxf>
      <fill>
        <patternFill>
          <bgColor theme="0"/>
        </patternFill>
      </fill>
    </dxf>
    <dxf>
      <font>
        <color rgb="FFFF0000"/>
      </font>
      <fill>
        <patternFill>
          <bgColor rgb="FFD5FFD5"/>
        </patternFill>
      </fill>
    </dxf>
    <dxf>
      <fill>
        <patternFill>
          <bgColor theme="0"/>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theme="0"/>
        </patternFill>
      </fill>
    </dxf>
    <dxf>
      <font>
        <color rgb="FFFF0000"/>
      </font>
      <fill>
        <patternFill>
          <bgColor rgb="FFD5FFD5"/>
        </patternFill>
      </fill>
    </dxf>
    <dxf>
      <fill>
        <patternFill>
          <bgColor theme="0"/>
        </patternFill>
      </fill>
    </dxf>
    <dxf>
      <font>
        <color rgb="FFFF0000"/>
      </font>
      <fill>
        <patternFill>
          <bgColor rgb="FFD5FFD5"/>
        </patternFill>
      </fill>
    </dxf>
    <dxf>
      <fill>
        <patternFill>
          <bgColor theme="0"/>
        </patternFill>
      </fill>
    </dxf>
    <dxf>
      <font>
        <color rgb="FFFFFF00"/>
      </font>
      <fill>
        <patternFill>
          <bgColor rgb="FFFF0000"/>
        </patternFill>
      </fill>
    </dxf>
    <dxf>
      <font>
        <color rgb="FFFFFF00"/>
      </font>
      <fill>
        <patternFill>
          <bgColor rgb="FF3399FF"/>
        </patternFill>
      </fill>
    </dxf>
    <dxf>
      <font>
        <color rgb="FF0000FF"/>
      </font>
      <fill>
        <patternFill>
          <bgColor rgb="FFDDFFFF"/>
        </patternFill>
      </fill>
    </dxf>
    <dxf>
      <fill>
        <patternFill>
          <bgColor theme="0"/>
        </patternFill>
      </fill>
    </dxf>
    <dxf>
      <fill>
        <patternFill>
          <bgColor theme="0"/>
        </patternFill>
      </fill>
    </dxf>
    <dxf>
      <font>
        <color rgb="FFFF0000"/>
      </font>
      <fill>
        <patternFill>
          <bgColor rgb="FFD5FFD5"/>
        </patternFill>
      </fill>
    </dxf>
    <dxf>
      <fill>
        <patternFill>
          <bgColor theme="0" tint="-0.24994659260841701"/>
        </patternFill>
      </fill>
    </dxf>
    <dxf>
      <fill>
        <patternFill>
          <bgColor indexed="23"/>
        </patternFill>
      </fill>
    </dxf>
    <dxf>
      <font>
        <color rgb="FF0000FF"/>
      </font>
      <fill>
        <patternFill>
          <bgColor rgb="FFCCFFCC"/>
        </patternFill>
      </fill>
    </dxf>
    <dxf>
      <fill>
        <patternFill>
          <bgColor theme="0"/>
        </patternFill>
      </fill>
    </dxf>
    <dxf>
      <fill>
        <patternFill>
          <bgColor theme="0" tint="-0.24994659260841701"/>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indexed="2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theme="0"/>
        </patternFill>
      </fill>
    </dxf>
    <dxf>
      <font>
        <color rgb="FF0000FF"/>
      </font>
      <fill>
        <patternFill>
          <bgColor rgb="FFCCFFFF"/>
        </patternFill>
      </fill>
    </dxf>
    <dxf>
      <font>
        <color rgb="FF0000FF"/>
      </font>
      <fill>
        <patternFill>
          <bgColor rgb="FFCCFFCC"/>
        </patternFill>
      </fill>
    </dxf>
    <dxf>
      <fill>
        <patternFill>
          <bgColor rgb="FFFFE5FF"/>
        </patternFill>
      </fill>
    </dxf>
    <dxf>
      <fill>
        <patternFill>
          <bgColor rgb="FFFFFF99"/>
        </patternFill>
      </fill>
    </dxf>
    <dxf>
      <fill>
        <patternFill>
          <bgColor rgb="FFE1FFFF"/>
        </patternFill>
      </fill>
    </dxf>
    <dxf>
      <fill>
        <patternFill>
          <bgColor theme="7" tint="0.79998168889431442"/>
        </patternFill>
      </fill>
    </dxf>
    <dxf>
      <fill>
        <patternFill>
          <bgColor theme="0" tint="-0.14996795556505021"/>
        </patternFill>
      </fill>
    </dxf>
    <dxf>
      <fill>
        <patternFill>
          <bgColor theme="0"/>
        </patternFill>
      </fill>
    </dxf>
    <dxf>
      <font>
        <color rgb="FFFFFF00"/>
      </font>
      <fill>
        <patternFill>
          <bgColor rgb="FFFF0000"/>
        </patternFill>
      </fill>
    </dxf>
    <dxf>
      <font>
        <color rgb="FFFFFF00"/>
      </font>
      <fill>
        <patternFill>
          <bgColor rgb="FF3399FF"/>
        </patternFill>
      </fill>
    </dxf>
    <dxf>
      <fill>
        <patternFill>
          <bgColor theme="0"/>
        </patternFill>
      </fill>
    </dxf>
    <dxf>
      <fill>
        <patternFill>
          <bgColor theme="0"/>
        </patternFill>
      </fill>
    </dxf>
    <dxf>
      <font>
        <color rgb="FFFF0000"/>
      </font>
      <fill>
        <patternFill>
          <bgColor rgb="FFD5FFD5"/>
        </patternFill>
      </fill>
    </dxf>
    <dxf>
      <fill>
        <patternFill>
          <bgColor theme="0"/>
        </patternFill>
      </fill>
    </dxf>
    <dxf>
      <font>
        <color rgb="FFFF0000"/>
      </font>
      <fill>
        <patternFill>
          <bgColor rgb="FFD5FFD5"/>
        </patternFill>
      </fill>
    </dxf>
    <dxf>
      <fill>
        <patternFill>
          <bgColor theme="0"/>
        </patternFill>
      </fill>
    </dxf>
    <dxf>
      <font>
        <color rgb="FFFFFF00"/>
      </font>
      <fill>
        <patternFill>
          <bgColor rgb="FFFF0000"/>
        </patternFill>
      </fill>
    </dxf>
    <dxf>
      <font>
        <color rgb="FFFFFF00"/>
      </font>
      <fill>
        <patternFill>
          <bgColor rgb="FF3399FF"/>
        </patternFill>
      </fill>
    </dxf>
    <dxf>
      <font>
        <color rgb="FF0000FF"/>
      </font>
      <fill>
        <patternFill>
          <bgColor rgb="FFDDFFFF"/>
        </patternFill>
      </fill>
    </dxf>
    <dxf>
      <fill>
        <patternFill>
          <bgColor theme="0"/>
        </patternFill>
      </fill>
    </dxf>
    <dxf>
      <font>
        <color rgb="FFFF0000"/>
      </font>
      <fill>
        <patternFill>
          <bgColor rgb="FFD5FFD5"/>
        </patternFill>
      </fill>
    </dxf>
    <dxf>
      <fill>
        <patternFill>
          <bgColor indexed="23"/>
        </patternFill>
      </fill>
    </dxf>
    <dxf>
      <fill>
        <patternFill>
          <bgColor theme="0"/>
        </patternFill>
      </fill>
    </dxf>
    <dxf>
      <fill>
        <patternFill>
          <bgColor theme="0" tint="-0.24994659260841701"/>
        </patternFill>
      </fill>
    </dxf>
    <dxf>
      <fill>
        <patternFill>
          <bgColor indexed="23"/>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8"/>
  </sheetPr>
  <dimension ref="A1:N325"/>
  <sheetViews>
    <sheetView workbookViewId="0">
      <selection activeCell="D19" sqref="D19"/>
    </sheetView>
  </sheetViews>
  <sheetFormatPr defaultColWidth="14" defaultRowHeight="15.75"/>
  <cols>
    <col min="1" max="1" width="10" style="72" customWidth="1"/>
    <col min="2" max="3" width="6" style="71" customWidth="1"/>
    <col min="4" max="4" width="13.25" style="73" customWidth="1"/>
    <col min="5" max="5" width="6.75" style="73" customWidth="1"/>
    <col min="6" max="6" width="16.125" style="73" customWidth="1"/>
    <col min="7" max="7" width="13.625" style="71" hidden="1" customWidth="1"/>
    <col min="8" max="8" width="13.5" style="71" hidden="1" customWidth="1"/>
    <col min="9" max="9" width="14" style="65" hidden="1" customWidth="1"/>
    <col min="10" max="16384" width="14" style="65"/>
  </cols>
  <sheetData>
    <row r="1" spans="1:14" s="61" customFormat="1" ht="13.5">
      <c r="A1" s="54" t="s">
        <v>801</v>
      </c>
      <c r="B1" s="55" t="s">
        <v>1330</v>
      </c>
      <c r="C1" s="55" t="s">
        <v>1331</v>
      </c>
      <c r="D1" s="56" t="s">
        <v>149</v>
      </c>
      <c r="E1" s="57" t="s">
        <v>150</v>
      </c>
      <c r="F1" s="57" t="s">
        <v>803</v>
      </c>
      <c r="G1" s="58" t="s">
        <v>152</v>
      </c>
      <c r="H1" s="59" t="s">
        <v>154</v>
      </c>
      <c r="I1" s="60" t="s">
        <v>1329</v>
      </c>
    </row>
    <row r="2" spans="1:14">
      <c r="A2" s="62">
        <v>1003</v>
      </c>
      <c r="B2" s="63" t="s">
        <v>1332</v>
      </c>
      <c r="C2" s="63" t="s">
        <v>1333</v>
      </c>
      <c r="D2" s="64" t="s">
        <v>157</v>
      </c>
      <c r="E2" s="63" t="s">
        <v>1334</v>
      </c>
      <c r="F2" s="63" t="s">
        <v>157</v>
      </c>
      <c r="G2" s="63" t="s">
        <v>158</v>
      </c>
      <c r="H2" s="63" t="s">
        <v>159</v>
      </c>
      <c r="I2" s="63" t="s">
        <v>1335</v>
      </c>
      <c r="N2" s="66"/>
    </row>
    <row r="3" spans="1:14">
      <c r="A3" s="67">
        <v>1004</v>
      </c>
      <c r="B3" s="68" t="s">
        <v>1332</v>
      </c>
      <c r="C3" s="68" t="s">
        <v>1333</v>
      </c>
      <c r="D3" s="69" t="s">
        <v>160</v>
      </c>
      <c r="E3" s="68" t="s">
        <v>1334</v>
      </c>
      <c r="F3" s="68" t="s">
        <v>160</v>
      </c>
      <c r="G3" s="68" t="s">
        <v>161</v>
      </c>
      <c r="H3" s="68" t="s">
        <v>162</v>
      </c>
      <c r="I3" s="68" t="s">
        <v>1336</v>
      </c>
      <c r="N3" s="66"/>
    </row>
    <row r="4" spans="1:14">
      <c r="A4" s="62">
        <v>1005</v>
      </c>
      <c r="B4" s="63" t="s">
        <v>1332</v>
      </c>
      <c r="C4" s="63" t="s">
        <v>1333</v>
      </c>
      <c r="D4" s="64" t="s">
        <v>163</v>
      </c>
      <c r="E4" s="63" t="s">
        <v>1334</v>
      </c>
      <c r="F4" s="63" t="s">
        <v>163</v>
      </c>
      <c r="G4" s="63" t="s">
        <v>164</v>
      </c>
      <c r="H4" s="63" t="s">
        <v>165</v>
      </c>
      <c r="I4" s="63" t="s">
        <v>1337</v>
      </c>
      <c r="N4" s="66"/>
    </row>
    <row r="5" spans="1:14">
      <c r="A5" s="67">
        <v>1006</v>
      </c>
      <c r="B5" s="68" t="s">
        <v>1332</v>
      </c>
      <c r="C5" s="68" t="s">
        <v>1333</v>
      </c>
      <c r="D5" s="69" t="s">
        <v>166</v>
      </c>
      <c r="E5" s="68" t="s">
        <v>1334</v>
      </c>
      <c r="F5" s="68" t="s">
        <v>166</v>
      </c>
      <c r="G5" s="68" t="s">
        <v>167</v>
      </c>
      <c r="H5" s="68" t="s">
        <v>168</v>
      </c>
      <c r="I5" s="68" t="s">
        <v>1338</v>
      </c>
    </row>
    <row r="6" spans="1:14">
      <c r="A6" s="62">
        <v>1007</v>
      </c>
      <c r="B6" s="63" t="s">
        <v>1332</v>
      </c>
      <c r="C6" s="63" t="s">
        <v>1333</v>
      </c>
      <c r="D6" s="64" t="s">
        <v>169</v>
      </c>
      <c r="E6" s="63" t="s">
        <v>1334</v>
      </c>
      <c r="F6" s="63" t="s">
        <v>169</v>
      </c>
      <c r="G6" s="63" t="s">
        <v>170</v>
      </c>
      <c r="H6" s="63" t="s">
        <v>171</v>
      </c>
      <c r="I6" s="63" t="s">
        <v>1339</v>
      </c>
    </row>
    <row r="7" spans="1:14">
      <c r="A7" s="67">
        <v>1008</v>
      </c>
      <c r="B7" s="68" t="s">
        <v>1332</v>
      </c>
      <c r="C7" s="68" t="s">
        <v>1333</v>
      </c>
      <c r="D7" s="69" t="s">
        <v>172</v>
      </c>
      <c r="E7" s="68" t="s">
        <v>1334</v>
      </c>
      <c r="F7" s="68" t="s">
        <v>172</v>
      </c>
      <c r="G7" s="68" t="s">
        <v>173</v>
      </c>
      <c r="H7" s="68" t="s">
        <v>174</v>
      </c>
      <c r="I7" s="68" t="s">
        <v>1340</v>
      </c>
    </row>
    <row r="8" spans="1:14">
      <c r="A8" s="62">
        <v>1009</v>
      </c>
      <c r="B8" s="63" t="s">
        <v>1332</v>
      </c>
      <c r="C8" s="63" t="s">
        <v>1333</v>
      </c>
      <c r="D8" s="64" t="s">
        <v>175</v>
      </c>
      <c r="E8" s="63" t="s">
        <v>1334</v>
      </c>
      <c r="F8" s="63" t="s">
        <v>175</v>
      </c>
      <c r="G8" s="63" t="s">
        <v>176</v>
      </c>
      <c r="H8" s="63" t="s">
        <v>177</v>
      </c>
      <c r="I8" s="63" t="s">
        <v>1341</v>
      </c>
    </row>
    <row r="9" spans="1:14">
      <c r="A9" s="67">
        <v>1010</v>
      </c>
      <c r="B9" s="68" t="s">
        <v>1332</v>
      </c>
      <c r="C9" s="68" t="s">
        <v>1333</v>
      </c>
      <c r="D9" s="69" t="s">
        <v>178</v>
      </c>
      <c r="E9" s="68" t="s">
        <v>1334</v>
      </c>
      <c r="F9" s="68" t="s">
        <v>178</v>
      </c>
      <c r="G9" s="68" t="s">
        <v>179</v>
      </c>
      <c r="H9" s="68" t="s">
        <v>180</v>
      </c>
      <c r="I9" s="68" t="s">
        <v>1342</v>
      </c>
    </row>
    <row r="10" spans="1:14">
      <c r="A10" s="62">
        <v>1011</v>
      </c>
      <c r="B10" s="63" t="s">
        <v>1332</v>
      </c>
      <c r="C10" s="63" t="s">
        <v>1333</v>
      </c>
      <c r="D10" s="64" t="s">
        <v>181</v>
      </c>
      <c r="E10" s="63" t="s">
        <v>1334</v>
      </c>
      <c r="F10" s="63" t="s">
        <v>181</v>
      </c>
      <c r="G10" s="63" t="s">
        <v>182</v>
      </c>
      <c r="H10" s="63" t="s">
        <v>183</v>
      </c>
      <c r="I10" s="63" t="s">
        <v>1343</v>
      </c>
    </row>
    <row r="11" spans="1:14">
      <c r="A11" s="67">
        <v>1012</v>
      </c>
      <c r="B11" s="68" t="s">
        <v>1332</v>
      </c>
      <c r="C11" s="68" t="s">
        <v>1333</v>
      </c>
      <c r="D11" s="69" t="s">
        <v>184</v>
      </c>
      <c r="E11" s="68" t="s">
        <v>1334</v>
      </c>
      <c r="F11" s="68" t="s">
        <v>184</v>
      </c>
      <c r="G11" s="68" t="s">
        <v>185</v>
      </c>
      <c r="H11" s="68" t="s">
        <v>186</v>
      </c>
      <c r="I11" s="68" t="s">
        <v>1344</v>
      </c>
    </row>
    <row r="12" spans="1:14">
      <c r="A12" s="62">
        <v>1013</v>
      </c>
      <c r="B12" s="63" t="s">
        <v>1332</v>
      </c>
      <c r="C12" s="63" t="s">
        <v>1333</v>
      </c>
      <c r="D12" s="64" t="s">
        <v>187</v>
      </c>
      <c r="E12" s="63" t="s">
        <v>1334</v>
      </c>
      <c r="F12" s="63" t="s">
        <v>187</v>
      </c>
      <c r="G12" s="63" t="s">
        <v>0</v>
      </c>
      <c r="H12" s="63" t="s">
        <v>1345</v>
      </c>
      <c r="I12" s="63" t="s">
        <v>1346</v>
      </c>
    </row>
    <row r="13" spans="1:14">
      <c r="A13" s="67">
        <v>1014</v>
      </c>
      <c r="B13" s="68" t="s">
        <v>1332</v>
      </c>
      <c r="C13" s="68" t="s">
        <v>1333</v>
      </c>
      <c r="D13" s="69" t="s">
        <v>188</v>
      </c>
      <c r="E13" s="68" t="s">
        <v>1334</v>
      </c>
      <c r="F13" s="68" t="s">
        <v>188</v>
      </c>
      <c r="G13" s="68" t="s">
        <v>189</v>
      </c>
      <c r="H13" s="68" t="s">
        <v>190</v>
      </c>
      <c r="I13" s="68" t="s">
        <v>1347</v>
      </c>
    </row>
    <row r="14" spans="1:14">
      <c r="A14" s="62">
        <v>1015</v>
      </c>
      <c r="B14" s="63" t="s">
        <v>1332</v>
      </c>
      <c r="C14" s="63" t="s">
        <v>1333</v>
      </c>
      <c r="D14" s="64" t="s">
        <v>191</v>
      </c>
      <c r="E14" s="63" t="s">
        <v>1334</v>
      </c>
      <c r="F14" s="63" t="s">
        <v>191</v>
      </c>
      <c r="G14" s="63" t="s">
        <v>192</v>
      </c>
      <c r="H14" s="63" t="s">
        <v>193</v>
      </c>
      <c r="I14" s="63" t="s">
        <v>1348</v>
      </c>
    </row>
    <row r="15" spans="1:14">
      <c r="A15" s="67">
        <v>1016</v>
      </c>
      <c r="B15" s="68" t="s">
        <v>1332</v>
      </c>
      <c r="C15" s="68" t="s">
        <v>1333</v>
      </c>
      <c r="D15" s="69" t="s">
        <v>194</v>
      </c>
      <c r="E15" s="68" t="s">
        <v>1334</v>
      </c>
      <c r="F15" s="68" t="s">
        <v>194</v>
      </c>
      <c r="G15" s="68" t="s">
        <v>195</v>
      </c>
      <c r="H15" s="68" t="s">
        <v>26</v>
      </c>
      <c r="I15" s="68" t="s">
        <v>1349</v>
      </c>
    </row>
    <row r="16" spans="1:14">
      <c r="A16" s="62">
        <v>1017</v>
      </c>
      <c r="B16" s="63" t="s">
        <v>1332</v>
      </c>
      <c r="C16" s="63" t="s">
        <v>1333</v>
      </c>
      <c r="D16" s="64" t="s">
        <v>196</v>
      </c>
      <c r="E16" s="63" t="s">
        <v>1334</v>
      </c>
      <c r="F16" s="63" t="s">
        <v>196</v>
      </c>
      <c r="G16" s="63" t="s">
        <v>197</v>
      </c>
      <c r="H16" s="63" t="s">
        <v>198</v>
      </c>
      <c r="I16" s="63" t="s">
        <v>1350</v>
      </c>
    </row>
    <row r="17" spans="1:9">
      <c r="A17" s="67">
        <v>1018</v>
      </c>
      <c r="B17" s="68" t="s">
        <v>1332</v>
      </c>
      <c r="C17" s="68" t="s">
        <v>1333</v>
      </c>
      <c r="D17" s="69" t="s">
        <v>199</v>
      </c>
      <c r="E17" s="68" t="s">
        <v>1334</v>
      </c>
      <c r="F17" s="68" t="s">
        <v>199</v>
      </c>
      <c r="G17" s="68" t="s">
        <v>200</v>
      </c>
      <c r="H17" s="68" t="s">
        <v>27</v>
      </c>
      <c r="I17" s="68" t="s">
        <v>1351</v>
      </c>
    </row>
    <row r="18" spans="1:9">
      <c r="A18" s="62">
        <v>1019</v>
      </c>
      <c r="B18" s="63" t="s">
        <v>1332</v>
      </c>
      <c r="C18" s="63" t="s">
        <v>1333</v>
      </c>
      <c r="D18" s="64" t="s">
        <v>2029</v>
      </c>
      <c r="E18" s="63" t="s">
        <v>1334</v>
      </c>
      <c r="F18" s="63" t="s">
        <v>201</v>
      </c>
      <c r="G18" s="63" t="s">
        <v>202</v>
      </c>
      <c r="H18" s="63" t="s">
        <v>203</v>
      </c>
      <c r="I18" s="63" t="s">
        <v>1352</v>
      </c>
    </row>
    <row r="19" spans="1:9">
      <c r="A19" s="67">
        <v>1020</v>
      </c>
      <c r="B19" s="68" t="s">
        <v>1332</v>
      </c>
      <c r="C19" s="68" t="s">
        <v>1333</v>
      </c>
      <c r="D19" s="69" t="s">
        <v>204</v>
      </c>
      <c r="E19" s="68" t="s">
        <v>1334</v>
      </c>
      <c r="F19" s="68" t="s">
        <v>204</v>
      </c>
      <c r="G19" s="68" t="s">
        <v>205</v>
      </c>
      <c r="H19" s="68" t="s">
        <v>206</v>
      </c>
      <c r="I19" s="68" t="s">
        <v>1353</v>
      </c>
    </row>
    <row r="20" spans="1:9">
      <c r="A20" s="62">
        <v>1021</v>
      </c>
      <c r="B20" s="63" t="s">
        <v>1332</v>
      </c>
      <c r="C20" s="63" t="s">
        <v>1333</v>
      </c>
      <c r="D20" s="64" t="s">
        <v>207</v>
      </c>
      <c r="E20" s="63" t="s">
        <v>1334</v>
      </c>
      <c r="F20" s="63" t="s">
        <v>207</v>
      </c>
      <c r="G20" s="63" t="s">
        <v>208</v>
      </c>
      <c r="H20" s="63" t="s">
        <v>209</v>
      </c>
      <c r="I20" s="63" t="s">
        <v>1354</v>
      </c>
    </row>
    <row r="21" spans="1:9">
      <c r="A21" s="67">
        <v>1022</v>
      </c>
      <c r="B21" s="68" t="s">
        <v>1332</v>
      </c>
      <c r="C21" s="68" t="s">
        <v>1333</v>
      </c>
      <c r="D21" s="69" t="s">
        <v>210</v>
      </c>
      <c r="E21" s="68" t="s">
        <v>1334</v>
      </c>
      <c r="F21" s="68" t="s">
        <v>210</v>
      </c>
      <c r="G21" s="68" t="s">
        <v>211</v>
      </c>
      <c r="H21" s="68" t="s">
        <v>212</v>
      </c>
      <c r="I21" s="68" t="s">
        <v>1355</v>
      </c>
    </row>
    <row r="22" spans="1:9">
      <c r="A22" s="62">
        <v>1030</v>
      </c>
      <c r="B22" s="63" t="s">
        <v>1332</v>
      </c>
      <c r="C22" s="63" t="s">
        <v>1333</v>
      </c>
      <c r="D22" s="64" t="s">
        <v>1356</v>
      </c>
      <c r="E22" s="63" t="s">
        <v>1357</v>
      </c>
      <c r="F22" s="63" t="s">
        <v>1358</v>
      </c>
      <c r="G22" s="63" t="s">
        <v>1065</v>
      </c>
      <c r="H22" s="63" t="s">
        <v>28</v>
      </c>
      <c r="I22" s="63" t="s">
        <v>1359</v>
      </c>
    </row>
    <row r="23" spans="1:9">
      <c r="A23" s="67">
        <v>1024</v>
      </c>
      <c r="B23" s="68" t="s">
        <v>1332</v>
      </c>
      <c r="C23" s="68" t="s">
        <v>1333</v>
      </c>
      <c r="D23" s="69" t="s">
        <v>1360</v>
      </c>
      <c r="E23" s="68" t="s">
        <v>1361</v>
      </c>
      <c r="F23" s="68" t="s">
        <v>1360</v>
      </c>
      <c r="G23" s="68" t="s">
        <v>1</v>
      </c>
      <c r="H23" s="68" t="s">
        <v>29</v>
      </c>
      <c r="I23" s="68" t="s">
        <v>1362</v>
      </c>
    </row>
    <row r="24" spans="1:9">
      <c r="A24" s="62">
        <v>1025</v>
      </c>
      <c r="B24" s="63" t="s">
        <v>1332</v>
      </c>
      <c r="C24" s="63" t="s">
        <v>1333</v>
      </c>
      <c r="D24" s="64" t="s">
        <v>1363</v>
      </c>
      <c r="E24" s="63" t="s">
        <v>1364</v>
      </c>
      <c r="F24" s="63" t="s">
        <v>1365</v>
      </c>
      <c r="G24" s="63" t="s">
        <v>213</v>
      </c>
      <c r="H24" s="63" t="s">
        <v>30</v>
      </c>
      <c r="I24" s="63" t="s">
        <v>1366</v>
      </c>
    </row>
    <row r="25" spans="1:9">
      <c r="A25" s="67">
        <v>1026</v>
      </c>
      <c r="B25" s="68" t="s">
        <v>1332</v>
      </c>
      <c r="C25" s="68" t="s">
        <v>1333</v>
      </c>
      <c r="D25" s="69" t="s">
        <v>1367</v>
      </c>
      <c r="E25" s="68" t="s">
        <v>1334</v>
      </c>
      <c r="F25" s="68" t="s">
        <v>1367</v>
      </c>
      <c r="G25" s="68" t="s">
        <v>214</v>
      </c>
      <c r="H25" s="68" t="s">
        <v>31</v>
      </c>
      <c r="I25" s="68" t="s">
        <v>1368</v>
      </c>
    </row>
    <row r="26" spans="1:9">
      <c r="A26" s="62">
        <v>1027</v>
      </c>
      <c r="B26" s="63" t="s">
        <v>1332</v>
      </c>
      <c r="C26" s="63" t="s">
        <v>1333</v>
      </c>
      <c r="D26" s="64" t="s">
        <v>1369</v>
      </c>
      <c r="E26" s="63" t="s">
        <v>1334</v>
      </c>
      <c r="F26" s="63" t="s">
        <v>1369</v>
      </c>
      <c r="G26" s="63" t="s">
        <v>215</v>
      </c>
      <c r="H26" s="63" t="s">
        <v>216</v>
      </c>
      <c r="I26" s="63" t="s">
        <v>1370</v>
      </c>
    </row>
    <row r="27" spans="1:9">
      <c r="A27" s="67">
        <v>1028</v>
      </c>
      <c r="B27" s="68" t="s">
        <v>1332</v>
      </c>
      <c r="C27" s="68" t="s">
        <v>1333</v>
      </c>
      <c r="D27" s="69" t="s">
        <v>1371</v>
      </c>
      <c r="E27" s="68" t="s">
        <v>1372</v>
      </c>
      <c r="F27" s="68" t="s">
        <v>1371</v>
      </c>
      <c r="G27" s="68" t="s">
        <v>217</v>
      </c>
      <c r="H27" s="68" t="s">
        <v>218</v>
      </c>
      <c r="I27" s="68" t="s">
        <v>1373</v>
      </c>
    </row>
    <row r="28" spans="1:9">
      <c r="A28" s="62">
        <v>1029</v>
      </c>
      <c r="B28" s="63" t="s">
        <v>1332</v>
      </c>
      <c r="C28" s="63" t="s">
        <v>1333</v>
      </c>
      <c r="D28" s="64" t="s">
        <v>1374</v>
      </c>
      <c r="E28" s="63" t="s">
        <v>1361</v>
      </c>
      <c r="F28" s="63" t="s">
        <v>1375</v>
      </c>
      <c r="G28" s="63" t="s">
        <v>217</v>
      </c>
      <c r="H28" s="63" t="s">
        <v>32</v>
      </c>
      <c r="I28" s="63" t="s">
        <v>1376</v>
      </c>
    </row>
    <row r="29" spans="1:9">
      <c r="A29" s="62">
        <v>1031</v>
      </c>
      <c r="B29" s="63" t="s">
        <v>2015</v>
      </c>
      <c r="C29" s="63" t="s">
        <v>1333</v>
      </c>
      <c r="D29" s="64" t="s">
        <v>2016</v>
      </c>
      <c r="E29" s="63" t="s">
        <v>2017</v>
      </c>
      <c r="F29" s="63" t="s">
        <v>2016</v>
      </c>
      <c r="G29" s="63" t="s">
        <v>2019</v>
      </c>
      <c r="H29" s="63" t="s">
        <v>2020</v>
      </c>
      <c r="I29" s="63" t="s">
        <v>2018</v>
      </c>
    </row>
    <row r="30" spans="1:9">
      <c r="A30" s="67">
        <v>1101</v>
      </c>
      <c r="B30" s="68" t="s">
        <v>1332</v>
      </c>
      <c r="C30" s="68" t="s">
        <v>1377</v>
      </c>
      <c r="D30" s="69" t="s">
        <v>219</v>
      </c>
      <c r="E30" s="68" t="s">
        <v>1378</v>
      </c>
      <c r="F30" s="68" t="s">
        <v>219</v>
      </c>
      <c r="G30" s="68" t="s">
        <v>220</v>
      </c>
      <c r="H30" s="68" t="s">
        <v>221</v>
      </c>
      <c r="I30" s="68" t="s">
        <v>1379</v>
      </c>
    </row>
    <row r="31" spans="1:9">
      <c r="A31" s="62">
        <v>1102</v>
      </c>
      <c r="B31" s="63" t="s">
        <v>1332</v>
      </c>
      <c r="C31" s="63" t="s">
        <v>1377</v>
      </c>
      <c r="D31" s="64" t="s">
        <v>222</v>
      </c>
      <c r="E31" s="63" t="s">
        <v>1378</v>
      </c>
      <c r="F31" s="63" t="s">
        <v>222</v>
      </c>
      <c r="G31" s="63" t="s">
        <v>223</v>
      </c>
      <c r="H31" s="63" t="s">
        <v>224</v>
      </c>
      <c r="I31" s="63" t="s">
        <v>1380</v>
      </c>
    </row>
    <row r="32" spans="1:9">
      <c r="A32" s="67">
        <v>1103</v>
      </c>
      <c r="B32" s="68" t="s">
        <v>1332</v>
      </c>
      <c r="C32" s="68" t="s">
        <v>1377</v>
      </c>
      <c r="D32" s="69" t="s">
        <v>1381</v>
      </c>
      <c r="E32" s="68" t="s">
        <v>1378</v>
      </c>
      <c r="F32" s="68" t="s">
        <v>225</v>
      </c>
      <c r="G32" s="68" t="s">
        <v>226</v>
      </c>
      <c r="H32" s="68" t="s">
        <v>33</v>
      </c>
      <c r="I32" s="68" t="s">
        <v>1382</v>
      </c>
    </row>
    <row r="33" spans="1:9">
      <c r="A33" s="62">
        <v>1104</v>
      </c>
      <c r="B33" s="63" t="s">
        <v>1332</v>
      </c>
      <c r="C33" s="63" t="s">
        <v>1377</v>
      </c>
      <c r="D33" s="64" t="s">
        <v>227</v>
      </c>
      <c r="E33" s="63" t="s">
        <v>1378</v>
      </c>
      <c r="F33" s="63" t="s">
        <v>227</v>
      </c>
      <c r="G33" s="63" t="s">
        <v>228</v>
      </c>
      <c r="H33" s="63" t="s">
        <v>229</v>
      </c>
      <c r="I33" s="63" t="s">
        <v>1383</v>
      </c>
    </row>
    <row r="34" spans="1:9">
      <c r="A34" s="67">
        <v>1105</v>
      </c>
      <c r="B34" s="68" t="s">
        <v>1332</v>
      </c>
      <c r="C34" s="68" t="s">
        <v>1377</v>
      </c>
      <c r="D34" s="69" t="s">
        <v>1384</v>
      </c>
      <c r="E34" s="68" t="s">
        <v>1378</v>
      </c>
      <c r="F34" s="68" t="s">
        <v>1384</v>
      </c>
      <c r="G34" s="68" t="s">
        <v>230</v>
      </c>
      <c r="H34" s="68" t="s">
        <v>34</v>
      </c>
      <c r="I34" s="68" t="s">
        <v>1385</v>
      </c>
    </row>
    <row r="35" spans="1:9">
      <c r="A35" s="62">
        <v>1201</v>
      </c>
      <c r="B35" s="63" t="s">
        <v>1332</v>
      </c>
      <c r="C35" s="63" t="s">
        <v>1386</v>
      </c>
      <c r="D35" s="64" t="s">
        <v>231</v>
      </c>
      <c r="E35" s="63" t="s">
        <v>1387</v>
      </c>
      <c r="F35" s="63" t="s">
        <v>231</v>
      </c>
      <c r="G35" s="63" t="s">
        <v>232</v>
      </c>
      <c r="H35" s="63" t="s">
        <v>233</v>
      </c>
      <c r="I35" s="63" t="s">
        <v>1388</v>
      </c>
    </row>
    <row r="36" spans="1:9">
      <c r="A36" s="67">
        <v>1202</v>
      </c>
      <c r="B36" s="68" t="s">
        <v>1332</v>
      </c>
      <c r="C36" s="68" t="s">
        <v>1386</v>
      </c>
      <c r="D36" s="69" t="s">
        <v>234</v>
      </c>
      <c r="E36" s="68" t="s">
        <v>1387</v>
      </c>
      <c r="F36" s="68" t="s">
        <v>234</v>
      </c>
      <c r="G36" s="68" t="s">
        <v>235</v>
      </c>
      <c r="H36" s="68" t="s">
        <v>236</v>
      </c>
      <c r="I36" s="68" t="s">
        <v>1389</v>
      </c>
    </row>
    <row r="37" spans="1:9">
      <c r="A37" s="62">
        <v>1203</v>
      </c>
      <c r="B37" s="63" t="s">
        <v>1332</v>
      </c>
      <c r="C37" s="63" t="s">
        <v>1386</v>
      </c>
      <c r="D37" s="64" t="s">
        <v>237</v>
      </c>
      <c r="E37" s="63" t="s">
        <v>1387</v>
      </c>
      <c r="F37" s="63" t="s">
        <v>237</v>
      </c>
      <c r="G37" s="63" t="s">
        <v>238</v>
      </c>
      <c r="H37" s="63" t="s">
        <v>239</v>
      </c>
      <c r="I37" s="63" t="s">
        <v>1390</v>
      </c>
    </row>
    <row r="38" spans="1:9">
      <c r="A38" s="67">
        <v>1204</v>
      </c>
      <c r="B38" s="68" t="s">
        <v>1332</v>
      </c>
      <c r="C38" s="68" t="s">
        <v>1386</v>
      </c>
      <c r="D38" s="69" t="s">
        <v>240</v>
      </c>
      <c r="E38" s="68" t="s">
        <v>1387</v>
      </c>
      <c r="F38" s="68" t="s">
        <v>240</v>
      </c>
      <c r="G38" s="68" t="s">
        <v>241</v>
      </c>
      <c r="H38" s="68" t="s">
        <v>242</v>
      </c>
      <c r="I38" s="68" t="s">
        <v>1391</v>
      </c>
    </row>
    <row r="39" spans="1:9">
      <c r="A39" s="62">
        <v>1205</v>
      </c>
      <c r="B39" s="63" t="s">
        <v>1332</v>
      </c>
      <c r="C39" s="63" t="s">
        <v>1386</v>
      </c>
      <c r="D39" s="64" t="s">
        <v>243</v>
      </c>
      <c r="E39" s="63" t="s">
        <v>1387</v>
      </c>
      <c r="F39" s="63" t="s">
        <v>243</v>
      </c>
      <c r="G39" s="63" t="s">
        <v>244</v>
      </c>
      <c r="H39" s="63" t="s">
        <v>245</v>
      </c>
      <c r="I39" s="63" t="s">
        <v>1392</v>
      </c>
    </row>
    <row r="40" spans="1:9">
      <c r="A40" s="67">
        <v>1206</v>
      </c>
      <c r="B40" s="68" t="s">
        <v>1332</v>
      </c>
      <c r="C40" s="68" t="s">
        <v>1386</v>
      </c>
      <c r="D40" s="69" t="s">
        <v>246</v>
      </c>
      <c r="E40" s="68" t="s">
        <v>1387</v>
      </c>
      <c r="F40" s="68" t="s">
        <v>246</v>
      </c>
      <c r="G40" s="68" t="s">
        <v>247</v>
      </c>
      <c r="H40" s="68" t="s">
        <v>248</v>
      </c>
      <c r="I40" s="68" t="s">
        <v>1393</v>
      </c>
    </row>
    <row r="41" spans="1:9">
      <c r="A41" s="62">
        <v>1207</v>
      </c>
      <c r="B41" s="63" t="s">
        <v>1332</v>
      </c>
      <c r="C41" s="63" t="s">
        <v>1386</v>
      </c>
      <c r="D41" s="64" t="s">
        <v>249</v>
      </c>
      <c r="E41" s="63" t="s">
        <v>1387</v>
      </c>
      <c r="F41" s="63" t="s">
        <v>249</v>
      </c>
      <c r="G41" s="63" t="s">
        <v>250</v>
      </c>
      <c r="H41" s="63" t="s">
        <v>251</v>
      </c>
      <c r="I41" s="63" t="s">
        <v>1394</v>
      </c>
    </row>
    <row r="42" spans="1:9">
      <c r="A42" s="67">
        <v>1208</v>
      </c>
      <c r="B42" s="68" t="s">
        <v>1332</v>
      </c>
      <c r="C42" s="68" t="s">
        <v>1386</v>
      </c>
      <c r="D42" s="69" t="s">
        <v>1395</v>
      </c>
      <c r="E42" s="68" t="s">
        <v>1387</v>
      </c>
      <c r="F42" s="68" t="s">
        <v>225</v>
      </c>
      <c r="G42" s="68" t="s">
        <v>252</v>
      </c>
      <c r="H42" s="68" t="s">
        <v>253</v>
      </c>
      <c r="I42" s="68" t="s">
        <v>1396</v>
      </c>
    </row>
    <row r="43" spans="1:9">
      <c r="A43" s="62">
        <v>1301</v>
      </c>
      <c r="B43" s="63" t="s">
        <v>1332</v>
      </c>
      <c r="C43" s="63" t="s">
        <v>1397</v>
      </c>
      <c r="D43" s="64" t="s">
        <v>254</v>
      </c>
      <c r="E43" s="63" t="s">
        <v>1398</v>
      </c>
      <c r="F43" s="63" t="s">
        <v>254</v>
      </c>
      <c r="G43" s="63" t="s">
        <v>255</v>
      </c>
      <c r="H43" s="63" t="s">
        <v>256</v>
      </c>
      <c r="I43" s="63" t="s">
        <v>1399</v>
      </c>
    </row>
    <row r="44" spans="1:9">
      <c r="A44" s="67">
        <v>1302</v>
      </c>
      <c r="B44" s="68" t="s">
        <v>1332</v>
      </c>
      <c r="C44" s="68" t="s">
        <v>1397</v>
      </c>
      <c r="D44" s="69" t="s">
        <v>257</v>
      </c>
      <c r="E44" s="68" t="s">
        <v>1398</v>
      </c>
      <c r="F44" s="68" t="s">
        <v>257</v>
      </c>
      <c r="G44" s="68" t="s">
        <v>258</v>
      </c>
      <c r="H44" s="68" t="s">
        <v>259</v>
      </c>
      <c r="I44" s="68" t="s">
        <v>1400</v>
      </c>
    </row>
    <row r="45" spans="1:9">
      <c r="A45" s="62">
        <v>1303</v>
      </c>
      <c r="B45" s="63" t="s">
        <v>1332</v>
      </c>
      <c r="C45" s="63" t="s">
        <v>1397</v>
      </c>
      <c r="D45" s="64" t="s">
        <v>260</v>
      </c>
      <c r="E45" s="63" t="s">
        <v>1398</v>
      </c>
      <c r="F45" s="63" t="s">
        <v>260</v>
      </c>
      <c r="G45" s="63" t="s">
        <v>261</v>
      </c>
      <c r="H45" s="63" t="s">
        <v>262</v>
      </c>
      <c r="I45" s="63" t="s">
        <v>1401</v>
      </c>
    </row>
    <row r="46" spans="1:9">
      <c r="A46" s="67">
        <v>1401</v>
      </c>
      <c r="B46" s="68" t="s">
        <v>1332</v>
      </c>
      <c r="C46" s="68" t="s">
        <v>1402</v>
      </c>
      <c r="D46" s="69" t="s">
        <v>263</v>
      </c>
      <c r="E46" s="68" t="s">
        <v>1403</v>
      </c>
      <c r="F46" s="68" t="s">
        <v>263</v>
      </c>
      <c r="G46" s="68" t="s">
        <v>264</v>
      </c>
      <c r="H46" s="68" t="s">
        <v>265</v>
      </c>
      <c r="I46" s="68" t="s">
        <v>1404</v>
      </c>
    </row>
    <row r="47" spans="1:9">
      <c r="A47" s="62">
        <v>1402</v>
      </c>
      <c r="B47" s="63" t="s">
        <v>1332</v>
      </c>
      <c r="C47" s="63" t="s">
        <v>1402</v>
      </c>
      <c r="D47" s="64" t="s">
        <v>266</v>
      </c>
      <c r="E47" s="63" t="s">
        <v>1403</v>
      </c>
      <c r="F47" s="63" t="s">
        <v>266</v>
      </c>
      <c r="G47" s="63" t="s">
        <v>267</v>
      </c>
      <c r="H47" s="63" t="s">
        <v>268</v>
      </c>
      <c r="I47" s="63" t="s">
        <v>1405</v>
      </c>
    </row>
    <row r="48" spans="1:9">
      <c r="A48" s="67">
        <v>1403</v>
      </c>
      <c r="B48" s="68" t="s">
        <v>1332</v>
      </c>
      <c r="C48" s="68" t="s">
        <v>1402</v>
      </c>
      <c r="D48" s="69" t="s">
        <v>269</v>
      </c>
      <c r="E48" s="68" t="s">
        <v>1403</v>
      </c>
      <c r="F48" s="68" t="s">
        <v>269</v>
      </c>
      <c r="G48" s="68" t="s">
        <v>270</v>
      </c>
      <c r="H48" s="68" t="s">
        <v>271</v>
      </c>
      <c r="I48" s="68" t="s">
        <v>1406</v>
      </c>
    </row>
    <row r="49" spans="1:9">
      <c r="A49" s="62">
        <v>1501</v>
      </c>
      <c r="B49" s="63" t="s">
        <v>1332</v>
      </c>
      <c r="C49" s="63" t="s">
        <v>1407</v>
      </c>
      <c r="D49" s="64" t="s">
        <v>272</v>
      </c>
      <c r="E49" s="63" t="s">
        <v>1408</v>
      </c>
      <c r="F49" s="63" t="s">
        <v>272</v>
      </c>
      <c r="G49" s="63" t="s">
        <v>273</v>
      </c>
      <c r="H49" s="63" t="s">
        <v>274</v>
      </c>
      <c r="I49" s="63" t="s">
        <v>1409</v>
      </c>
    </row>
    <row r="50" spans="1:9">
      <c r="A50" s="67">
        <v>1502</v>
      </c>
      <c r="B50" s="68" t="s">
        <v>1332</v>
      </c>
      <c r="C50" s="68" t="s">
        <v>1407</v>
      </c>
      <c r="D50" s="69" t="s">
        <v>275</v>
      </c>
      <c r="E50" s="68" t="s">
        <v>1408</v>
      </c>
      <c r="F50" s="68" t="s">
        <v>275</v>
      </c>
      <c r="G50" s="68" t="s">
        <v>276</v>
      </c>
      <c r="H50" s="68" t="s">
        <v>277</v>
      </c>
      <c r="I50" s="68" t="s">
        <v>1410</v>
      </c>
    </row>
    <row r="51" spans="1:9">
      <c r="A51" s="62">
        <v>1503</v>
      </c>
      <c r="B51" s="63" t="s">
        <v>1332</v>
      </c>
      <c r="C51" s="63" t="s">
        <v>1407</v>
      </c>
      <c r="D51" s="64" t="s">
        <v>278</v>
      </c>
      <c r="E51" s="63" t="s">
        <v>1408</v>
      </c>
      <c r="F51" s="63" t="s">
        <v>278</v>
      </c>
      <c r="G51" s="63" t="s">
        <v>279</v>
      </c>
      <c r="H51" s="63" t="s">
        <v>280</v>
      </c>
      <c r="I51" s="63" t="s">
        <v>1411</v>
      </c>
    </row>
    <row r="52" spans="1:9">
      <c r="A52" s="67">
        <v>1504</v>
      </c>
      <c r="B52" s="68" t="s">
        <v>1332</v>
      </c>
      <c r="C52" s="68" t="s">
        <v>1407</v>
      </c>
      <c r="D52" s="69" t="s">
        <v>281</v>
      </c>
      <c r="E52" s="68" t="s">
        <v>1408</v>
      </c>
      <c r="F52" s="68" t="s">
        <v>281</v>
      </c>
      <c r="G52" s="68" t="s">
        <v>282</v>
      </c>
      <c r="H52" s="68" t="s">
        <v>283</v>
      </c>
      <c r="I52" s="68" t="s">
        <v>1412</v>
      </c>
    </row>
    <row r="53" spans="1:9">
      <c r="A53" s="62">
        <v>1601</v>
      </c>
      <c r="B53" s="63" t="s">
        <v>1332</v>
      </c>
      <c r="C53" s="63" t="s">
        <v>1413</v>
      </c>
      <c r="D53" s="64" t="s">
        <v>284</v>
      </c>
      <c r="E53" s="63" t="s">
        <v>1414</v>
      </c>
      <c r="F53" s="63" t="s">
        <v>284</v>
      </c>
      <c r="G53" s="63" t="s">
        <v>285</v>
      </c>
      <c r="H53" s="63" t="s">
        <v>286</v>
      </c>
      <c r="I53" s="63" t="s">
        <v>1415</v>
      </c>
    </row>
    <row r="54" spans="1:9">
      <c r="A54" s="67">
        <v>1602</v>
      </c>
      <c r="B54" s="68" t="s">
        <v>1332</v>
      </c>
      <c r="C54" s="68" t="s">
        <v>1413</v>
      </c>
      <c r="D54" s="69" t="s">
        <v>287</v>
      </c>
      <c r="E54" s="68" t="s">
        <v>1416</v>
      </c>
      <c r="F54" s="68" t="s">
        <v>287</v>
      </c>
      <c r="G54" s="68" t="s">
        <v>288</v>
      </c>
      <c r="H54" s="68" t="s">
        <v>35</v>
      </c>
      <c r="I54" s="68" t="s">
        <v>1417</v>
      </c>
    </row>
    <row r="55" spans="1:9">
      <c r="A55" s="62">
        <v>1701</v>
      </c>
      <c r="B55" s="63" t="s">
        <v>1332</v>
      </c>
      <c r="C55" s="63" t="s">
        <v>1418</v>
      </c>
      <c r="D55" s="64" t="s">
        <v>289</v>
      </c>
      <c r="E55" s="63" t="s">
        <v>1419</v>
      </c>
      <c r="F55" s="63" t="s">
        <v>289</v>
      </c>
      <c r="G55" s="63" t="s">
        <v>290</v>
      </c>
      <c r="H55" s="63" t="s">
        <v>1420</v>
      </c>
      <c r="I55" s="63" t="s">
        <v>1421</v>
      </c>
    </row>
    <row r="56" spans="1:9">
      <c r="A56" s="67">
        <v>2001</v>
      </c>
      <c r="B56" s="68" t="s">
        <v>1422</v>
      </c>
      <c r="C56" s="68" t="s">
        <v>1423</v>
      </c>
      <c r="D56" s="69" t="s">
        <v>291</v>
      </c>
      <c r="E56" s="68" t="s">
        <v>1424</v>
      </c>
      <c r="F56" s="68" t="s">
        <v>291</v>
      </c>
      <c r="G56" s="68" t="s">
        <v>292</v>
      </c>
      <c r="H56" s="68" t="s">
        <v>36</v>
      </c>
      <c r="I56" s="68" t="s">
        <v>1425</v>
      </c>
    </row>
    <row r="57" spans="1:9">
      <c r="A57" s="62">
        <v>2002</v>
      </c>
      <c r="B57" s="63" t="s">
        <v>1422</v>
      </c>
      <c r="C57" s="63" t="s">
        <v>1423</v>
      </c>
      <c r="D57" s="64" t="s">
        <v>1426</v>
      </c>
      <c r="E57" s="63" t="s">
        <v>1424</v>
      </c>
      <c r="F57" s="63" t="s">
        <v>293</v>
      </c>
      <c r="G57" s="63" t="s">
        <v>294</v>
      </c>
      <c r="H57" s="63" t="s">
        <v>295</v>
      </c>
      <c r="I57" s="63" t="s">
        <v>1427</v>
      </c>
    </row>
    <row r="58" spans="1:9">
      <c r="A58" s="67">
        <v>2003</v>
      </c>
      <c r="B58" s="68" t="s">
        <v>1422</v>
      </c>
      <c r="C58" s="68" t="s">
        <v>1423</v>
      </c>
      <c r="D58" s="69" t="s">
        <v>1428</v>
      </c>
      <c r="E58" s="68" t="s">
        <v>1424</v>
      </c>
      <c r="F58" s="68" t="s">
        <v>296</v>
      </c>
      <c r="G58" s="68" t="s">
        <v>297</v>
      </c>
      <c r="H58" s="68" t="s">
        <v>298</v>
      </c>
      <c r="I58" s="68" t="s">
        <v>1429</v>
      </c>
    </row>
    <row r="59" spans="1:9">
      <c r="A59" s="62">
        <v>2004</v>
      </c>
      <c r="B59" s="63" t="s">
        <v>1422</v>
      </c>
      <c r="C59" s="63" t="s">
        <v>1423</v>
      </c>
      <c r="D59" s="64" t="s">
        <v>1430</v>
      </c>
      <c r="E59" s="63" t="s">
        <v>1424</v>
      </c>
      <c r="F59" s="63" t="s">
        <v>299</v>
      </c>
      <c r="G59" s="63" t="s">
        <v>300</v>
      </c>
      <c r="H59" s="63" t="s">
        <v>301</v>
      </c>
      <c r="I59" s="63" t="s">
        <v>1431</v>
      </c>
    </row>
    <row r="60" spans="1:9">
      <c r="A60" s="67">
        <v>2005</v>
      </c>
      <c r="B60" s="68" t="s">
        <v>1422</v>
      </c>
      <c r="C60" s="68" t="s">
        <v>1423</v>
      </c>
      <c r="D60" s="69" t="s">
        <v>1432</v>
      </c>
      <c r="E60" s="68" t="s">
        <v>1424</v>
      </c>
      <c r="F60" s="68" t="s">
        <v>302</v>
      </c>
      <c r="G60" s="68" t="s">
        <v>303</v>
      </c>
      <c r="H60" s="68" t="s">
        <v>304</v>
      </c>
      <c r="I60" s="68" t="s">
        <v>1433</v>
      </c>
    </row>
    <row r="61" spans="1:9">
      <c r="A61" s="62">
        <v>2006</v>
      </c>
      <c r="B61" s="63" t="s">
        <v>1422</v>
      </c>
      <c r="C61" s="63" t="s">
        <v>1423</v>
      </c>
      <c r="D61" s="64" t="s">
        <v>305</v>
      </c>
      <c r="E61" s="63" t="s">
        <v>1424</v>
      </c>
      <c r="F61" s="63" t="s">
        <v>305</v>
      </c>
      <c r="G61" s="63" t="s">
        <v>306</v>
      </c>
      <c r="H61" s="63" t="s">
        <v>307</v>
      </c>
      <c r="I61" s="63" t="s">
        <v>1434</v>
      </c>
    </row>
    <row r="62" spans="1:9">
      <c r="A62" s="67">
        <v>2007</v>
      </c>
      <c r="B62" s="68" t="s">
        <v>1422</v>
      </c>
      <c r="C62" s="68" t="s">
        <v>1423</v>
      </c>
      <c r="D62" s="69" t="s">
        <v>308</v>
      </c>
      <c r="E62" s="68" t="s">
        <v>1424</v>
      </c>
      <c r="F62" s="68" t="s">
        <v>308</v>
      </c>
      <c r="G62" s="68" t="s">
        <v>309</v>
      </c>
      <c r="H62" s="68" t="s">
        <v>310</v>
      </c>
      <c r="I62" s="68" t="s">
        <v>1435</v>
      </c>
    </row>
    <row r="63" spans="1:9">
      <c r="A63" s="62">
        <v>2008</v>
      </c>
      <c r="B63" s="63" t="s">
        <v>1422</v>
      </c>
      <c r="C63" s="63" t="s">
        <v>1423</v>
      </c>
      <c r="D63" s="64" t="s">
        <v>311</v>
      </c>
      <c r="E63" s="63" t="s">
        <v>1424</v>
      </c>
      <c r="F63" s="63" t="s">
        <v>311</v>
      </c>
      <c r="G63" s="63" t="s">
        <v>312</v>
      </c>
      <c r="H63" s="63" t="s">
        <v>313</v>
      </c>
      <c r="I63" s="63" t="s">
        <v>1436</v>
      </c>
    </row>
    <row r="64" spans="1:9">
      <c r="A64" s="67">
        <v>2009</v>
      </c>
      <c r="B64" s="68" t="s">
        <v>1422</v>
      </c>
      <c r="C64" s="68" t="s">
        <v>1423</v>
      </c>
      <c r="D64" s="69" t="s">
        <v>314</v>
      </c>
      <c r="E64" s="68" t="s">
        <v>1424</v>
      </c>
      <c r="F64" s="68" t="s">
        <v>314</v>
      </c>
      <c r="G64" s="68" t="s">
        <v>315</v>
      </c>
      <c r="H64" s="68" t="s">
        <v>316</v>
      </c>
      <c r="I64" s="68" t="s">
        <v>1437</v>
      </c>
    </row>
    <row r="65" spans="1:9">
      <c r="A65" s="62">
        <v>2010</v>
      </c>
      <c r="B65" s="63" t="s">
        <v>1422</v>
      </c>
      <c r="C65" s="63" t="s">
        <v>1423</v>
      </c>
      <c r="D65" s="64" t="s">
        <v>317</v>
      </c>
      <c r="E65" s="63" t="s">
        <v>1424</v>
      </c>
      <c r="F65" s="63" t="s">
        <v>317</v>
      </c>
      <c r="G65" s="63" t="s">
        <v>318</v>
      </c>
      <c r="H65" s="63" t="s">
        <v>319</v>
      </c>
      <c r="I65" s="63" t="s">
        <v>1438</v>
      </c>
    </row>
    <row r="66" spans="1:9">
      <c r="A66" s="67">
        <v>2101</v>
      </c>
      <c r="B66" s="68" t="s">
        <v>1422</v>
      </c>
      <c r="C66" s="68" t="s">
        <v>1439</v>
      </c>
      <c r="D66" s="69" t="s">
        <v>320</v>
      </c>
      <c r="E66" s="68" t="s">
        <v>1440</v>
      </c>
      <c r="F66" s="68" t="s">
        <v>320</v>
      </c>
      <c r="G66" s="68" t="s">
        <v>321</v>
      </c>
      <c r="H66" s="68" t="s">
        <v>322</v>
      </c>
      <c r="I66" s="68" t="s">
        <v>1441</v>
      </c>
    </row>
    <row r="67" spans="1:9">
      <c r="A67" s="62">
        <v>2102</v>
      </c>
      <c r="B67" s="63" t="s">
        <v>1422</v>
      </c>
      <c r="C67" s="63" t="s">
        <v>1439</v>
      </c>
      <c r="D67" s="64" t="s">
        <v>323</v>
      </c>
      <c r="E67" s="63" t="s">
        <v>1440</v>
      </c>
      <c r="F67" s="63" t="s">
        <v>323</v>
      </c>
      <c r="G67" s="63" t="s">
        <v>324</v>
      </c>
      <c r="H67" s="63" t="s">
        <v>325</v>
      </c>
      <c r="I67" s="63" t="s">
        <v>1442</v>
      </c>
    </row>
    <row r="68" spans="1:9">
      <c r="A68" s="67">
        <v>2106</v>
      </c>
      <c r="B68" s="68" t="s">
        <v>1422</v>
      </c>
      <c r="C68" s="68" t="s">
        <v>1439</v>
      </c>
      <c r="D68" s="69" t="s">
        <v>1443</v>
      </c>
      <c r="E68" s="68" t="s">
        <v>1440</v>
      </c>
      <c r="F68" s="68" t="s">
        <v>1443</v>
      </c>
      <c r="G68" s="68" t="s">
        <v>327</v>
      </c>
      <c r="H68" s="68" t="s">
        <v>326</v>
      </c>
      <c r="I68" s="68" t="s">
        <v>1444</v>
      </c>
    </row>
    <row r="69" spans="1:9">
      <c r="A69" s="62">
        <v>2201</v>
      </c>
      <c r="B69" s="63" t="s">
        <v>1422</v>
      </c>
      <c r="C69" s="63" t="s">
        <v>1445</v>
      </c>
      <c r="D69" s="64" t="s">
        <v>328</v>
      </c>
      <c r="E69" s="63" t="s">
        <v>1446</v>
      </c>
      <c r="F69" s="63" t="s">
        <v>328</v>
      </c>
      <c r="G69" s="63" t="s">
        <v>329</v>
      </c>
      <c r="H69" s="63" t="s">
        <v>330</v>
      </c>
      <c r="I69" s="63" t="s">
        <v>1447</v>
      </c>
    </row>
    <row r="70" spans="1:9">
      <c r="A70" s="67">
        <v>2202</v>
      </c>
      <c r="B70" s="68" t="s">
        <v>1422</v>
      </c>
      <c r="C70" s="68" t="s">
        <v>1445</v>
      </c>
      <c r="D70" s="69" t="s">
        <v>331</v>
      </c>
      <c r="E70" s="68" t="s">
        <v>1446</v>
      </c>
      <c r="F70" s="68" t="s">
        <v>331</v>
      </c>
      <c r="G70" s="68" t="s">
        <v>332</v>
      </c>
      <c r="H70" s="68" t="s">
        <v>333</v>
      </c>
      <c r="I70" s="68" t="s">
        <v>1448</v>
      </c>
    </row>
    <row r="71" spans="1:9">
      <c r="A71" s="62">
        <v>2301</v>
      </c>
      <c r="B71" s="63" t="s">
        <v>1422</v>
      </c>
      <c r="C71" s="63" t="s">
        <v>1449</v>
      </c>
      <c r="D71" s="64" t="s">
        <v>334</v>
      </c>
      <c r="E71" s="63" t="s">
        <v>1450</v>
      </c>
      <c r="F71" s="63" t="s">
        <v>334</v>
      </c>
      <c r="G71" s="63" t="s">
        <v>335</v>
      </c>
      <c r="H71" s="63" t="s">
        <v>336</v>
      </c>
      <c r="I71" s="63" t="s">
        <v>1451</v>
      </c>
    </row>
    <row r="72" spans="1:9">
      <c r="A72" s="67">
        <v>2302</v>
      </c>
      <c r="B72" s="68" t="s">
        <v>1422</v>
      </c>
      <c r="C72" s="68" t="s">
        <v>1449</v>
      </c>
      <c r="D72" s="69" t="s">
        <v>1452</v>
      </c>
      <c r="E72" s="68" t="s">
        <v>1450</v>
      </c>
      <c r="F72" s="68" t="s">
        <v>302</v>
      </c>
      <c r="G72" s="68" t="s">
        <v>337</v>
      </c>
      <c r="H72" s="68" t="s">
        <v>338</v>
      </c>
      <c r="I72" s="68" t="s">
        <v>1453</v>
      </c>
    </row>
    <row r="73" spans="1:9">
      <c r="A73" s="62">
        <v>2303</v>
      </c>
      <c r="B73" s="63" t="s">
        <v>1422</v>
      </c>
      <c r="C73" s="63" t="s">
        <v>1449</v>
      </c>
      <c r="D73" s="64" t="s">
        <v>339</v>
      </c>
      <c r="E73" s="63" t="s">
        <v>1454</v>
      </c>
      <c r="F73" s="63" t="s">
        <v>339</v>
      </c>
      <c r="G73" s="63" t="s">
        <v>340</v>
      </c>
      <c r="H73" s="63" t="s">
        <v>341</v>
      </c>
      <c r="I73" s="63" t="s">
        <v>1455</v>
      </c>
    </row>
    <row r="74" spans="1:9">
      <c r="A74" s="67">
        <v>2304</v>
      </c>
      <c r="B74" s="68" t="s">
        <v>1422</v>
      </c>
      <c r="C74" s="68" t="s">
        <v>1449</v>
      </c>
      <c r="D74" s="69" t="s">
        <v>342</v>
      </c>
      <c r="E74" s="68" t="s">
        <v>1454</v>
      </c>
      <c r="F74" s="68" t="s">
        <v>342</v>
      </c>
      <c r="G74" s="68" t="s">
        <v>343</v>
      </c>
      <c r="H74" s="68" t="s">
        <v>37</v>
      </c>
      <c r="I74" s="68" t="s">
        <v>1456</v>
      </c>
    </row>
    <row r="75" spans="1:9">
      <c r="A75" s="62">
        <v>2401</v>
      </c>
      <c r="B75" s="63" t="s">
        <v>1422</v>
      </c>
      <c r="C75" s="63" t="s">
        <v>1457</v>
      </c>
      <c r="D75" s="64" t="s">
        <v>344</v>
      </c>
      <c r="E75" s="63" t="s">
        <v>1458</v>
      </c>
      <c r="F75" s="63" t="s">
        <v>344</v>
      </c>
      <c r="G75" s="63" t="s">
        <v>345</v>
      </c>
      <c r="H75" s="63" t="s">
        <v>38</v>
      </c>
      <c r="I75" s="63" t="s">
        <v>1459</v>
      </c>
    </row>
    <row r="76" spans="1:9">
      <c r="A76" s="67">
        <v>2402</v>
      </c>
      <c r="B76" s="68" t="s">
        <v>1422</v>
      </c>
      <c r="C76" s="68" t="s">
        <v>1457</v>
      </c>
      <c r="D76" s="69" t="s">
        <v>346</v>
      </c>
      <c r="E76" s="68" t="s">
        <v>1460</v>
      </c>
      <c r="F76" s="68" t="s">
        <v>346</v>
      </c>
      <c r="G76" s="68" t="s">
        <v>347</v>
      </c>
      <c r="H76" s="68" t="s">
        <v>348</v>
      </c>
      <c r="I76" s="68" t="s">
        <v>1461</v>
      </c>
    </row>
    <row r="77" spans="1:9">
      <c r="A77" s="62">
        <v>2403</v>
      </c>
      <c r="B77" s="63" t="s">
        <v>1422</v>
      </c>
      <c r="C77" s="63" t="s">
        <v>1457</v>
      </c>
      <c r="D77" s="64" t="s">
        <v>349</v>
      </c>
      <c r="E77" s="63" t="s">
        <v>1462</v>
      </c>
      <c r="F77" s="63" t="s">
        <v>349</v>
      </c>
      <c r="G77" s="63" t="s">
        <v>350</v>
      </c>
      <c r="H77" s="63" t="s">
        <v>351</v>
      </c>
      <c r="I77" s="63" t="s">
        <v>1463</v>
      </c>
    </row>
    <row r="78" spans="1:9">
      <c r="A78" s="67">
        <v>2404</v>
      </c>
      <c r="B78" s="68" t="s">
        <v>1422</v>
      </c>
      <c r="C78" s="68" t="s">
        <v>1457</v>
      </c>
      <c r="D78" s="69" t="s">
        <v>352</v>
      </c>
      <c r="E78" s="68" t="s">
        <v>1464</v>
      </c>
      <c r="F78" s="68" t="s">
        <v>352</v>
      </c>
      <c r="G78" s="68" t="s">
        <v>353</v>
      </c>
      <c r="H78" s="68" t="s">
        <v>354</v>
      </c>
      <c r="I78" s="68" t="s">
        <v>1465</v>
      </c>
    </row>
    <row r="79" spans="1:9">
      <c r="A79" s="62">
        <v>2501</v>
      </c>
      <c r="B79" s="63" t="s">
        <v>1422</v>
      </c>
      <c r="C79" s="63" t="s">
        <v>1466</v>
      </c>
      <c r="D79" s="64" t="s">
        <v>355</v>
      </c>
      <c r="E79" s="63" t="s">
        <v>1467</v>
      </c>
      <c r="F79" s="63" t="s">
        <v>355</v>
      </c>
      <c r="G79" s="63" t="s">
        <v>356</v>
      </c>
      <c r="H79" s="63" t="s">
        <v>357</v>
      </c>
      <c r="I79" s="63" t="s">
        <v>1468</v>
      </c>
    </row>
    <row r="80" spans="1:9">
      <c r="A80" s="67">
        <v>2502</v>
      </c>
      <c r="B80" s="68" t="s">
        <v>1422</v>
      </c>
      <c r="C80" s="68" t="s">
        <v>1466</v>
      </c>
      <c r="D80" s="69" t="s">
        <v>358</v>
      </c>
      <c r="E80" s="68" t="s">
        <v>1467</v>
      </c>
      <c r="F80" s="68" t="s">
        <v>358</v>
      </c>
      <c r="G80" s="68" t="s">
        <v>359</v>
      </c>
      <c r="H80" s="68" t="s">
        <v>360</v>
      </c>
      <c r="I80" s="68" t="s">
        <v>1469</v>
      </c>
    </row>
    <row r="81" spans="1:9">
      <c r="A81" s="62">
        <v>2503</v>
      </c>
      <c r="B81" s="63" t="s">
        <v>1422</v>
      </c>
      <c r="C81" s="63" t="s">
        <v>1466</v>
      </c>
      <c r="D81" s="64" t="s">
        <v>361</v>
      </c>
      <c r="E81" s="63" t="s">
        <v>1467</v>
      </c>
      <c r="F81" s="63" t="s">
        <v>361</v>
      </c>
      <c r="G81" s="63" t="s">
        <v>362</v>
      </c>
      <c r="H81" s="63" t="s">
        <v>363</v>
      </c>
      <c r="I81" s="63" t="s">
        <v>1470</v>
      </c>
    </row>
    <row r="82" spans="1:9">
      <c r="A82" s="67">
        <v>2507</v>
      </c>
      <c r="B82" s="68" t="s">
        <v>1422</v>
      </c>
      <c r="C82" s="68" t="s">
        <v>1466</v>
      </c>
      <c r="D82" s="69" t="s">
        <v>364</v>
      </c>
      <c r="E82" s="68" t="s">
        <v>1467</v>
      </c>
      <c r="F82" s="68" t="s">
        <v>364</v>
      </c>
      <c r="G82" s="68" t="s">
        <v>365</v>
      </c>
      <c r="H82" s="68" t="s">
        <v>365</v>
      </c>
      <c r="I82" s="68" t="s">
        <v>1471</v>
      </c>
    </row>
    <row r="83" spans="1:9">
      <c r="A83" s="62">
        <v>2508</v>
      </c>
      <c r="B83" s="63" t="s">
        <v>1422</v>
      </c>
      <c r="C83" s="63" t="s">
        <v>1466</v>
      </c>
      <c r="D83" s="64" t="s">
        <v>366</v>
      </c>
      <c r="E83" s="63" t="s">
        <v>1472</v>
      </c>
      <c r="F83" s="63" t="s">
        <v>366</v>
      </c>
      <c r="G83" s="63" t="s">
        <v>367</v>
      </c>
      <c r="H83" s="63" t="s">
        <v>368</v>
      </c>
      <c r="I83" s="63" t="s">
        <v>1473</v>
      </c>
    </row>
    <row r="84" spans="1:9">
      <c r="A84" s="67">
        <v>2510</v>
      </c>
      <c r="B84" s="68" t="s">
        <v>1422</v>
      </c>
      <c r="C84" s="68" t="s">
        <v>1466</v>
      </c>
      <c r="D84" s="69" t="s">
        <v>369</v>
      </c>
      <c r="E84" s="68" t="s">
        <v>1472</v>
      </c>
      <c r="F84" s="68" t="s">
        <v>369</v>
      </c>
      <c r="G84" s="68" t="s">
        <v>370</v>
      </c>
      <c r="H84" s="68" t="s">
        <v>371</v>
      </c>
      <c r="I84" s="68" t="s">
        <v>1474</v>
      </c>
    </row>
    <row r="85" spans="1:9">
      <c r="A85" s="62">
        <v>2511</v>
      </c>
      <c r="B85" s="63" t="s">
        <v>1422</v>
      </c>
      <c r="C85" s="63" t="s">
        <v>1466</v>
      </c>
      <c r="D85" s="64" t="s">
        <v>372</v>
      </c>
      <c r="E85" s="63" t="s">
        <v>1475</v>
      </c>
      <c r="F85" s="63" t="s">
        <v>372</v>
      </c>
      <c r="G85" s="63" t="s">
        <v>373</v>
      </c>
      <c r="H85" s="63" t="s">
        <v>374</v>
      </c>
      <c r="I85" s="63" t="s">
        <v>1476</v>
      </c>
    </row>
    <row r="86" spans="1:9">
      <c r="A86" s="67">
        <v>2512</v>
      </c>
      <c r="B86" s="68" t="s">
        <v>1422</v>
      </c>
      <c r="C86" s="68" t="s">
        <v>1466</v>
      </c>
      <c r="D86" s="69" t="s">
        <v>1477</v>
      </c>
      <c r="E86" s="68" t="s">
        <v>1478</v>
      </c>
      <c r="F86" s="68" t="s">
        <v>1477</v>
      </c>
      <c r="G86" s="68" t="s">
        <v>375</v>
      </c>
      <c r="H86" s="68" t="s">
        <v>39</v>
      </c>
      <c r="I86" s="68" t="s">
        <v>1479</v>
      </c>
    </row>
    <row r="87" spans="1:9">
      <c r="A87" s="62">
        <v>3001</v>
      </c>
      <c r="B87" s="63" t="s">
        <v>1480</v>
      </c>
      <c r="C87" s="63" t="s">
        <v>1481</v>
      </c>
      <c r="D87" s="64" t="s">
        <v>376</v>
      </c>
      <c r="E87" s="63" t="s">
        <v>1482</v>
      </c>
      <c r="F87" s="63" t="s">
        <v>376</v>
      </c>
      <c r="G87" s="63" t="s">
        <v>377</v>
      </c>
      <c r="H87" s="63" t="s">
        <v>378</v>
      </c>
      <c r="I87" s="63" t="s">
        <v>1483</v>
      </c>
    </row>
    <row r="88" spans="1:9">
      <c r="A88" s="67">
        <v>3002</v>
      </c>
      <c r="B88" s="68" t="s">
        <v>1480</v>
      </c>
      <c r="C88" s="68" t="s">
        <v>1481</v>
      </c>
      <c r="D88" s="69" t="s">
        <v>804</v>
      </c>
      <c r="E88" s="68" t="s">
        <v>1482</v>
      </c>
      <c r="F88" s="68" t="s">
        <v>804</v>
      </c>
      <c r="G88" s="68" t="s">
        <v>379</v>
      </c>
      <c r="H88" s="68" t="s">
        <v>380</v>
      </c>
      <c r="I88" s="68" t="s">
        <v>1484</v>
      </c>
    </row>
    <row r="89" spans="1:9">
      <c r="A89" s="62">
        <v>3003</v>
      </c>
      <c r="B89" s="63" t="s">
        <v>1480</v>
      </c>
      <c r="C89" s="63" t="s">
        <v>1481</v>
      </c>
      <c r="D89" s="64" t="s">
        <v>381</v>
      </c>
      <c r="E89" s="63" t="s">
        <v>1482</v>
      </c>
      <c r="F89" s="63" t="s">
        <v>381</v>
      </c>
      <c r="G89" s="63" t="s">
        <v>382</v>
      </c>
      <c r="H89" s="63" t="s">
        <v>383</v>
      </c>
      <c r="I89" s="63" t="s">
        <v>1485</v>
      </c>
    </row>
    <row r="90" spans="1:9">
      <c r="A90" s="67">
        <v>3004</v>
      </c>
      <c r="B90" s="68" t="s">
        <v>1480</v>
      </c>
      <c r="C90" s="68" t="s">
        <v>1481</v>
      </c>
      <c r="D90" s="69" t="s">
        <v>805</v>
      </c>
      <c r="E90" s="68" t="s">
        <v>1482</v>
      </c>
      <c r="F90" s="68" t="s">
        <v>805</v>
      </c>
      <c r="G90" s="68" t="s">
        <v>384</v>
      </c>
      <c r="H90" s="68" t="s">
        <v>385</v>
      </c>
      <c r="I90" s="68" t="s">
        <v>1486</v>
      </c>
    </row>
    <row r="91" spans="1:9">
      <c r="A91" s="62">
        <v>3005</v>
      </c>
      <c r="B91" s="63" t="s">
        <v>1480</v>
      </c>
      <c r="C91" s="63" t="s">
        <v>1481</v>
      </c>
      <c r="D91" s="64" t="s">
        <v>386</v>
      </c>
      <c r="E91" s="63" t="s">
        <v>1482</v>
      </c>
      <c r="F91" s="63" t="s">
        <v>386</v>
      </c>
      <c r="G91" s="63" t="s">
        <v>387</v>
      </c>
      <c r="H91" s="63" t="s">
        <v>388</v>
      </c>
      <c r="I91" s="63" t="s">
        <v>1487</v>
      </c>
    </row>
    <row r="92" spans="1:9">
      <c r="A92" s="67">
        <v>3006</v>
      </c>
      <c r="B92" s="68" t="s">
        <v>1480</v>
      </c>
      <c r="C92" s="68" t="s">
        <v>1481</v>
      </c>
      <c r="D92" s="69" t="s">
        <v>389</v>
      </c>
      <c r="E92" s="68" t="s">
        <v>1482</v>
      </c>
      <c r="F92" s="68" t="s">
        <v>389</v>
      </c>
      <c r="G92" s="68" t="s">
        <v>390</v>
      </c>
      <c r="H92" s="68" t="s">
        <v>391</v>
      </c>
      <c r="I92" s="68" t="s">
        <v>1488</v>
      </c>
    </row>
    <row r="93" spans="1:9">
      <c r="A93" s="62">
        <v>3007</v>
      </c>
      <c r="B93" s="63" t="s">
        <v>1480</v>
      </c>
      <c r="C93" s="63" t="s">
        <v>1481</v>
      </c>
      <c r="D93" s="64" t="s">
        <v>1489</v>
      </c>
      <c r="E93" s="63" t="s">
        <v>1482</v>
      </c>
      <c r="F93" s="63" t="s">
        <v>1489</v>
      </c>
      <c r="G93" s="63" t="s">
        <v>392</v>
      </c>
      <c r="H93" s="63" t="s">
        <v>393</v>
      </c>
      <c r="I93" s="63" t="s">
        <v>1490</v>
      </c>
    </row>
    <row r="94" spans="1:9">
      <c r="A94" s="67">
        <v>3009</v>
      </c>
      <c r="B94" s="68" t="s">
        <v>1480</v>
      </c>
      <c r="C94" s="68" t="s">
        <v>1481</v>
      </c>
      <c r="D94" s="69" t="s">
        <v>394</v>
      </c>
      <c r="E94" s="68" t="s">
        <v>1482</v>
      </c>
      <c r="F94" s="68" t="s">
        <v>394</v>
      </c>
      <c r="G94" s="68" t="s">
        <v>395</v>
      </c>
      <c r="H94" s="68" t="s">
        <v>396</v>
      </c>
      <c r="I94" s="68" t="s">
        <v>1491</v>
      </c>
    </row>
    <row r="95" spans="1:9">
      <c r="A95" s="62">
        <v>3013</v>
      </c>
      <c r="B95" s="63" t="s">
        <v>1480</v>
      </c>
      <c r="C95" s="63" t="s">
        <v>1481</v>
      </c>
      <c r="D95" s="64" t="s">
        <v>1492</v>
      </c>
      <c r="E95" s="63" t="s">
        <v>1482</v>
      </c>
      <c r="F95" s="63" t="s">
        <v>1492</v>
      </c>
      <c r="G95" s="63" t="s">
        <v>397</v>
      </c>
      <c r="H95" s="63" t="s">
        <v>398</v>
      </c>
      <c r="I95" s="63" t="s">
        <v>1493</v>
      </c>
    </row>
    <row r="96" spans="1:9">
      <c r="A96" s="67">
        <v>3101</v>
      </c>
      <c r="B96" s="68" t="s">
        <v>1480</v>
      </c>
      <c r="C96" s="68" t="s">
        <v>1494</v>
      </c>
      <c r="D96" s="69" t="s">
        <v>399</v>
      </c>
      <c r="E96" s="68" t="s">
        <v>1495</v>
      </c>
      <c r="F96" s="68" t="s">
        <v>399</v>
      </c>
      <c r="G96" s="68" t="s">
        <v>400</v>
      </c>
      <c r="H96" s="68" t="s">
        <v>401</v>
      </c>
      <c r="I96" s="68" t="s">
        <v>1496</v>
      </c>
    </row>
    <row r="97" spans="1:9">
      <c r="A97" s="62">
        <v>3103</v>
      </c>
      <c r="B97" s="63" t="s">
        <v>1480</v>
      </c>
      <c r="C97" s="63" t="s">
        <v>1494</v>
      </c>
      <c r="D97" s="64" t="s">
        <v>402</v>
      </c>
      <c r="E97" s="63" t="s">
        <v>1495</v>
      </c>
      <c r="F97" s="63" t="s">
        <v>402</v>
      </c>
      <c r="G97" s="63" t="s">
        <v>403</v>
      </c>
      <c r="H97" s="63" t="s">
        <v>404</v>
      </c>
      <c r="I97" s="63" t="s">
        <v>1497</v>
      </c>
    </row>
    <row r="98" spans="1:9">
      <c r="A98" s="67">
        <v>3201</v>
      </c>
      <c r="B98" s="68" t="s">
        <v>1480</v>
      </c>
      <c r="C98" s="68" t="s">
        <v>1498</v>
      </c>
      <c r="D98" s="69" t="s">
        <v>405</v>
      </c>
      <c r="E98" s="68" t="s">
        <v>1499</v>
      </c>
      <c r="F98" s="68" t="s">
        <v>405</v>
      </c>
      <c r="G98" s="68" t="s">
        <v>406</v>
      </c>
      <c r="H98" s="68" t="s">
        <v>407</v>
      </c>
      <c r="I98" s="68" t="s">
        <v>1500</v>
      </c>
    </row>
    <row r="99" spans="1:9">
      <c r="A99" s="62">
        <v>3202</v>
      </c>
      <c r="B99" s="63" t="s">
        <v>1480</v>
      </c>
      <c r="C99" s="63" t="s">
        <v>1498</v>
      </c>
      <c r="D99" s="64" t="s">
        <v>408</v>
      </c>
      <c r="E99" s="63" t="s">
        <v>1499</v>
      </c>
      <c r="F99" s="63" t="s">
        <v>408</v>
      </c>
      <c r="G99" s="63" t="s">
        <v>409</v>
      </c>
      <c r="H99" s="63" t="s">
        <v>410</v>
      </c>
      <c r="I99" s="63" t="s">
        <v>1501</v>
      </c>
    </row>
    <row r="100" spans="1:9">
      <c r="A100" s="67">
        <v>3204</v>
      </c>
      <c r="B100" s="68" t="s">
        <v>1480</v>
      </c>
      <c r="C100" s="68" t="s">
        <v>1498</v>
      </c>
      <c r="D100" s="69" t="s">
        <v>1502</v>
      </c>
      <c r="E100" s="68" t="s">
        <v>1499</v>
      </c>
      <c r="F100" s="68" t="s">
        <v>653</v>
      </c>
      <c r="G100" s="68" t="s">
        <v>411</v>
      </c>
      <c r="H100" s="68" t="s">
        <v>40</v>
      </c>
      <c r="I100" s="68" t="s">
        <v>1503</v>
      </c>
    </row>
    <row r="101" spans="1:9">
      <c r="A101" s="62">
        <v>3205</v>
      </c>
      <c r="B101" s="63" t="s">
        <v>1480</v>
      </c>
      <c r="C101" s="63" t="s">
        <v>1498</v>
      </c>
      <c r="D101" s="64" t="s">
        <v>412</v>
      </c>
      <c r="E101" s="63" t="s">
        <v>1499</v>
      </c>
      <c r="F101" s="63" t="s">
        <v>412</v>
      </c>
      <c r="G101" s="63" t="s">
        <v>413</v>
      </c>
      <c r="H101" s="63" t="s">
        <v>414</v>
      </c>
      <c r="I101" s="63" t="s">
        <v>1504</v>
      </c>
    </row>
    <row r="102" spans="1:9">
      <c r="A102" s="67">
        <v>3206</v>
      </c>
      <c r="B102" s="68" t="s">
        <v>1480</v>
      </c>
      <c r="C102" s="68" t="s">
        <v>1498</v>
      </c>
      <c r="D102" s="69" t="s">
        <v>415</v>
      </c>
      <c r="E102" s="68" t="s">
        <v>1499</v>
      </c>
      <c r="F102" s="68" t="s">
        <v>415</v>
      </c>
      <c r="G102" s="68" t="s">
        <v>416</v>
      </c>
      <c r="H102" s="68" t="s">
        <v>417</v>
      </c>
      <c r="I102" s="68" t="s">
        <v>1505</v>
      </c>
    </row>
    <row r="103" spans="1:9">
      <c r="A103" s="62">
        <v>3207</v>
      </c>
      <c r="B103" s="63" t="s">
        <v>1480</v>
      </c>
      <c r="C103" s="63" t="s">
        <v>1498</v>
      </c>
      <c r="D103" s="64" t="s">
        <v>418</v>
      </c>
      <c r="E103" s="63" t="s">
        <v>1499</v>
      </c>
      <c r="F103" s="63" t="s">
        <v>418</v>
      </c>
      <c r="G103" s="63" t="s">
        <v>419</v>
      </c>
      <c r="H103" s="63" t="s">
        <v>420</v>
      </c>
      <c r="I103" s="63" t="s">
        <v>1506</v>
      </c>
    </row>
    <row r="104" spans="1:9">
      <c r="A104" s="67">
        <v>3208</v>
      </c>
      <c r="B104" s="68" t="s">
        <v>1480</v>
      </c>
      <c r="C104" s="68" t="s">
        <v>1498</v>
      </c>
      <c r="D104" s="69" t="s">
        <v>421</v>
      </c>
      <c r="E104" s="68" t="s">
        <v>1499</v>
      </c>
      <c r="F104" s="68" t="s">
        <v>421</v>
      </c>
      <c r="G104" s="68" t="s">
        <v>422</v>
      </c>
      <c r="H104" s="68" t="s">
        <v>423</v>
      </c>
      <c r="I104" s="68" t="s">
        <v>1507</v>
      </c>
    </row>
    <row r="105" spans="1:9">
      <c r="A105" s="62">
        <v>3210</v>
      </c>
      <c r="B105" s="63" t="s">
        <v>1480</v>
      </c>
      <c r="C105" s="63" t="s">
        <v>1498</v>
      </c>
      <c r="D105" s="64" t="s">
        <v>1508</v>
      </c>
      <c r="E105" s="63" t="s">
        <v>1499</v>
      </c>
      <c r="F105" s="63" t="s">
        <v>1508</v>
      </c>
      <c r="G105" s="63" t="s">
        <v>425</v>
      </c>
      <c r="H105" s="63" t="s">
        <v>424</v>
      </c>
      <c r="I105" s="63" t="s">
        <v>1509</v>
      </c>
    </row>
    <row r="106" spans="1:9">
      <c r="A106" s="67">
        <v>4001</v>
      </c>
      <c r="B106" s="68" t="s">
        <v>1510</v>
      </c>
      <c r="C106" s="68" t="s">
        <v>1511</v>
      </c>
      <c r="D106" s="69" t="s">
        <v>1512</v>
      </c>
      <c r="E106" s="68" t="s">
        <v>1513</v>
      </c>
      <c r="F106" s="68" t="s">
        <v>296</v>
      </c>
      <c r="G106" s="68" t="s">
        <v>426</v>
      </c>
      <c r="H106" s="68" t="s">
        <v>427</v>
      </c>
      <c r="I106" s="68" t="s">
        <v>1514</v>
      </c>
    </row>
    <row r="107" spans="1:9">
      <c r="A107" s="62">
        <v>4002</v>
      </c>
      <c r="B107" s="63" t="s">
        <v>1510</v>
      </c>
      <c r="C107" s="63" t="s">
        <v>1511</v>
      </c>
      <c r="D107" s="64" t="s">
        <v>1515</v>
      </c>
      <c r="E107" s="63" t="s">
        <v>1513</v>
      </c>
      <c r="F107" s="63" t="s">
        <v>293</v>
      </c>
      <c r="G107" s="63" t="s">
        <v>428</v>
      </c>
      <c r="H107" s="63" t="s">
        <v>429</v>
      </c>
      <c r="I107" s="63" t="s">
        <v>1516</v>
      </c>
    </row>
    <row r="108" spans="1:9">
      <c r="A108" s="67">
        <v>4003</v>
      </c>
      <c r="B108" s="68" t="s">
        <v>1510</v>
      </c>
      <c r="C108" s="68" t="s">
        <v>1517</v>
      </c>
      <c r="D108" s="69" t="s">
        <v>430</v>
      </c>
      <c r="E108" s="68" t="s">
        <v>1518</v>
      </c>
      <c r="F108" s="68" t="s">
        <v>430</v>
      </c>
      <c r="G108" s="68" t="s">
        <v>431</v>
      </c>
      <c r="H108" s="68" t="s">
        <v>432</v>
      </c>
      <c r="I108" s="68" t="s">
        <v>1519</v>
      </c>
    </row>
    <row r="109" spans="1:9">
      <c r="A109" s="62">
        <v>4101</v>
      </c>
      <c r="B109" s="63" t="s">
        <v>1510</v>
      </c>
      <c r="C109" s="63" t="s">
        <v>1520</v>
      </c>
      <c r="D109" s="64" t="s">
        <v>433</v>
      </c>
      <c r="E109" s="63" t="s">
        <v>1521</v>
      </c>
      <c r="F109" s="63" t="s">
        <v>433</v>
      </c>
      <c r="G109" s="63" t="s">
        <v>434</v>
      </c>
      <c r="H109" s="63" t="s">
        <v>435</v>
      </c>
      <c r="I109" s="63" t="s">
        <v>1522</v>
      </c>
    </row>
    <row r="110" spans="1:9">
      <c r="A110" s="67">
        <v>4102</v>
      </c>
      <c r="B110" s="68" t="s">
        <v>1510</v>
      </c>
      <c r="C110" s="68" t="s">
        <v>1520</v>
      </c>
      <c r="D110" s="69" t="s">
        <v>1523</v>
      </c>
      <c r="E110" s="68" t="s">
        <v>1521</v>
      </c>
      <c r="F110" s="68" t="s">
        <v>635</v>
      </c>
      <c r="G110" s="68" t="s">
        <v>436</v>
      </c>
      <c r="H110" s="68" t="s">
        <v>437</v>
      </c>
      <c r="I110" s="68" t="s">
        <v>1524</v>
      </c>
    </row>
    <row r="111" spans="1:9">
      <c r="A111" s="62">
        <v>4103</v>
      </c>
      <c r="B111" s="63" t="s">
        <v>1510</v>
      </c>
      <c r="C111" s="63" t="s">
        <v>1520</v>
      </c>
      <c r="D111" s="64" t="s">
        <v>438</v>
      </c>
      <c r="E111" s="63" t="s">
        <v>1521</v>
      </c>
      <c r="F111" s="63" t="s">
        <v>438</v>
      </c>
      <c r="G111" s="63" t="s">
        <v>439</v>
      </c>
      <c r="H111" s="63" t="s">
        <v>440</v>
      </c>
      <c r="I111" s="63" t="s">
        <v>1525</v>
      </c>
    </row>
    <row r="112" spans="1:9">
      <c r="A112" s="67">
        <v>4104</v>
      </c>
      <c r="B112" s="68" t="s">
        <v>1510</v>
      </c>
      <c r="C112" s="68" t="s">
        <v>1520</v>
      </c>
      <c r="D112" s="69" t="s">
        <v>441</v>
      </c>
      <c r="E112" s="68" t="s">
        <v>1521</v>
      </c>
      <c r="F112" s="68" t="s">
        <v>441</v>
      </c>
      <c r="G112" s="68" t="s">
        <v>442</v>
      </c>
      <c r="H112" s="68" t="s">
        <v>443</v>
      </c>
      <c r="I112" s="68" t="s">
        <v>1526</v>
      </c>
    </row>
    <row r="113" spans="1:9">
      <c r="A113" s="62">
        <v>4105</v>
      </c>
      <c r="B113" s="63" t="s">
        <v>1510</v>
      </c>
      <c r="C113" s="63" t="s">
        <v>1520</v>
      </c>
      <c r="D113" s="64" t="s">
        <v>444</v>
      </c>
      <c r="E113" s="63" t="s">
        <v>1521</v>
      </c>
      <c r="F113" s="63" t="s">
        <v>444</v>
      </c>
      <c r="G113" s="63" t="s">
        <v>445</v>
      </c>
      <c r="H113" s="63" t="s">
        <v>446</v>
      </c>
      <c r="I113" s="63" t="s">
        <v>1527</v>
      </c>
    </row>
    <row r="114" spans="1:9">
      <c r="A114" s="67">
        <v>4106</v>
      </c>
      <c r="B114" s="68" t="s">
        <v>1510</v>
      </c>
      <c r="C114" s="68" t="s">
        <v>1520</v>
      </c>
      <c r="D114" s="69" t="s">
        <v>1528</v>
      </c>
      <c r="E114" s="68" t="s">
        <v>1529</v>
      </c>
      <c r="F114" s="68" t="s">
        <v>1530</v>
      </c>
      <c r="G114" s="68" t="s">
        <v>447</v>
      </c>
      <c r="H114" s="68" t="s">
        <v>448</v>
      </c>
      <c r="I114" s="68" t="s">
        <v>1531</v>
      </c>
    </row>
    <row r="115" spans="1:9">
      <c r="A115" s="62">
        <v>4201</v>
      </c>
      <c r="B115" s="63" t="s">
        <v>1510</v>
      </c>
      <c r="C115" s="63" t="s">
        <v>1517</v>
      </c>
      <c r="D115" s="64" t="s">
        <v>449</v>
      </c>
      <c r="E115" s="63" t="s">
        <v>1532</v>
      </c>
      <c r="F115" s="63" t="s">
        <v>449</v>
      </c>
      <c r="G115" s="63" t="s">
        <v>450</v>
      </c>
      <c r="H115" s="63" t="s">
        <v>451</v>
      </c>
      <c r="I115" s="63" t="s">
        <v>1533</v>
      </c>
    </row>
    <row r="116" spans="1:9">
      <c r="A116" s="67">
        <v>4202</v>
      </c>
      <c r="B116" s="68" t="s">
        <v>1510</v>
      </c>
      <c r="C116" s="68" t="s">
        <v>1517</v>
      </c>
      <c r="D116" s="69" t="s">
        <v>452</v>
      </c>
      <c r="E116" s="68" t="s">
        <v>1534</v>
      </c>
      <c r="F116" s="68" t="s">
        <v>452</v>
      </c>
      <c r="G116" s="68" t="s">
        <v>453</v>
      </c>
      <c r="H116" s="68" t="s">
        <v>454</v>
      </c>
      <c r="I116" s="68" t="s">
        <v>1535</v>
      </c>
    </row>
    <row r="117" spans="1:9">
      <c r="A117" s="62">
        <v>4203</v>
      </c>
      <c r="B117" s="63" t="s">
        <v>1510</v>
      </c>
      <c r="C117" s="63" t="s">
        <v>1517</v>
      </c>
      <c r="D117" s="64" t="s">
        <v>455</v>
      </c>
      <c r="E117" s="63" t="s">
        <v>1536</v>
      </c>
      <c r="F117" s="63" t="s">
        <v>455</v>
      </c>
      <c r="G117" s="63" t="s">
        <v>456</v>
      </c>
      <c r="H117" s="63" t="s">
        <v>457</v>
      </c>
      <c r="I117" s="63" t="s">
        <v>1537</v>
      </c>
    </row>
    <row r="118" spans="1:9">
      <c r="A118" s="67">
        <v>4204</v>
      </c>
      <c r="B118" s="68" t="s">
        <v>1510</v>
      </c>
      <c r="C118" s="68" t="s">
        <v>1517</v>
      </c>
      <c r="D118" s="69" t="s">
        <v>458</v>
      </c>
      <c r="E118" s="68" t="s">
        <v>1536</v>
      </c>
      <c r="F118" s="68" t="s">
        <v>458</v>
      </c>
      <c r="G118" s="68" t="s">
        <v>459</v>
      </c>
      <c r="H118" s="68" t="s">
        <v>460</v>
      </c>
      <c r="I118" s="68" t="s">
        <v>1538</v>
      </c>
    </row>
    <row r="119" spans="1:9">
      <c r="A119" s="62">
        <v>4205</v>
      </c>
      <c r="B119" s="63" t="s">
        <v>1510</v>
      </c>
      <c r="C119" s="63" t="s">
        <v>1517</v>
      </c>
      <c r="D119" s="64" t="s">
        <v>806</v>
      </c>
      <c r="E119" s="63" t="s">
        <v>1539</v>
      </c>
      <c r="F119" s="63" t="s">
        <v>806</v>
      </c>
      <c r="G119" s="63" t="s">
        <v>461</v>
      </c>
      <c r="H119" s="63" t="s">
        <v>462</v>
      </c>
      <c r="I119" s="63" t="s">
        <v>1540</v>
      </c>
    </row>
    <row r="120" spans="1:9">
      <c r="A120" s="67">
        <v>4206</v>
      </c>
      <c r="B120" s="68" t="s">
        <v>1510</v>
      </c>
      <c r="C120" s="68" t="s">
        <v>1517</v>
      </c>
      <c r="D120" s="69" t="s">
        <v>463</v>
      </c>
      <c r="E120" s="68" t="s">
        <v>1539</v>
      </c>
      <c r="F120" s="68" t="s">
        <v>463</v>
      </c>
      <c r="G120" s="68" t="s">
        <v>464</v>
      </c>
      <c r="H120" s="68" t="s">
        <v>465</v>
      </c>
      <c r="I120" s="68" t="s">
        <v>1541</v>
      </c>
    </row>
    <row r="121" spans="1:9">
      <c r="A121" s="62">
        <v>4207</v>
      </c>
      <c r="B121" s="63" t="s">
        <v>1510</v>
      </c>
      <c r="C121" s="63" t="s">
        <v>1517</v>
      </c>
      <c r="D121" s="64" t="s">
        <v>1542</v>
      </c>
      <c r="E121" s="63" t="s">
        <v>1543</v>
      </c>
      <c r="F121" s="63" t="s">
        <v>1544</v>
      </c>
      <c r="G121" s="63" t="s">
        <v>466</v>
      </c>
      <c r="H121" s="63" t="s">
        <v>467</v>
      </c>
      <c r="I121" s="63" t="s">
        <v>1545</v>
      </c>
    </row>
    <row r="122" spans="1:9">
      <c r="A122" s="67">
        <v>4208</v>
      </c>
      <c r="B122" s="68" t="s">
        <v>1510</v>
      </c>
      <c r="C122" s="68" t="s">
        <v>1517</v>
      </c>
      <c r="D122" s="69" t="s">
        <v>468</v>
      </c>
      <c r="E122" s="68" t="s">
        <v>1543</v>
      </c>
      <c r="F122" s="68" t="s">
        <v>468</v>
      </c>
      <c r="G122" s="68" t="s">
        <v>469</v>
      </c>
      <c r="H122" s="68" t="s">
        <v>470</v>
      </c>
      <c r="I122" s="68" t="s">
        <v>1546</v>
      </c>
    </row>
    <row r="123" spans="1:9">
      <c r="A123" s="62">
        <v>4209</v>
      </c>
      <c r="B123" s="63" t="s">
        <v>1510</v>
      </c>
      <c r="C123" s="63" t="s">
        <v>1517</v>
      </c>
      <c r="D123" s="64" t="s">
        <v>471</v>
      </c>
      <c r="E123" s="63" t="s">
        <v>1543</v>
      </c>
      <c r="F123" s="63" t="s">
        <v>471</v>
      </c>
      <c r="G123" s="63" t="s">
        <v>472</v>
      </c>
      <c r="H123" s="63" t="s">
        <v>473</v>
      </c>
      <c r="I123" s="63" t="s">
        <v>1547</v>
      </c>
    </row>
    <row r="124" spans="1:9">
      <c r="A124" s="67">
        <v>4210</v>
      </c>
      <c r="B124" s="68" t="s">
        <v>1510</v>
      </c>
      <c r="C124" s="68" t="s">
        <v>1517</v>
      </c>
      <c r="D124" s="69" t="s">
        <v>474</v>
      </c>
      <c r="E124" s="68" t="s">
        <v>1548</v>
      </c>
      <c r="F124" s="68" t="s">
        <v>474</v>
      </c>
      <c r="G124" s="68" t="s">
        <v>475</v>
      </c>
      <c r="H124" s="68" t="s">
        <v>476</v>
      </c>
      <c r="I124" s="68" t="s">
        <v>1549</v>
      </c>
    </row>
    <row r="125" spans="1:9">
      <c r="A125" s="62">
        <v>4301</v>
      </c>
      <c r="B125" s="63" t="s">
        <v>1510</v>
      </c>
      <c r="C125" s="63" t="s">
        <v>1550</v>
      </c>
      <c r="D125" s="64" t="s">
        <v>477</v>
      </c>
      <c r="E125" s="63" t="s">
        <v>1551</v>
      </c>
      <c r="F125" s="63" t="s">
        <v>477</v>
      </c>
      <c r="G125" s="63" t="s">
        <v>478</v>
      </c>
      <c r="H125" s="63" t="s">
        <v>479</v>
      </c>
      <c r="I125" s="63" t="s">
        <v>1552</v>
      </c>
    </row>
    <row r="126" spans="1:9">
      <c r="A126" s="67">
        <v>4302</v>
      </c>
      <c r="B126" s="68" t="s">
        <v>1510</v>
      </c>
      <c r="C126" s="68" t="s">
        <v>1550</v>
      </c>
      <c r="D126" s="69" t="s">
        <v>807</v>
      </c>
      <c r="E126" s="68" t="s">
        <v>1551</v>
      </c>
      <c r="F126" s="68" t="s">
        <v>807</v>
      </c>
      <c r="G126" s="68" t="s">
        <v>480</v>
      </c>
      <c r="H126" s="68" t="s">
        <v>481</v>
      </c>
      <c r="I126" s="68" t="s">
        <v>1553</v>
      </c>
    </row>
    <row r="127" spans="1:9">
      <c r="A127" s="62">
        <v>4303</v>
      </c>
      <c r="B127" s="63" t="s">
        <v>1510</v>
      </c>
      <c r="C127" s="63" t="s">
        <v>1550</v>
      </c>
      <c r="D127" s="64" t="s">
        <v>808</v>
      </c>
      <c r="E127" s="63" t="s">
        <v>1554</v>
      </c>
      <c r="F127" s="63" t="s">
        <v>808</v>
      </c>
      <c r="G127" s="63" t="s">
        <v>482</v>
      </c>
      <c r="H127" s="63" t="s">
        <v>483</v>
      </c>
      <c r="I127" s="63" t="s">
        <v>1555</v>
      </c>
    </row>
    <row r="128" spans="1:9">
      <c r="A128" s="67">
        <v>5001</v>
      </c>
      <c r="B128" s="68" t="s">
        <v>1556</v>
      </c>
      <c r="C128" s="68" t="s">
        <v>1557</v>
      </c>
      <c r="D128" s="69" t="s">
        <v>809</v>
      </c>
      <c r="E128" s="68" t="s">
        <v>1558</v>
      </c>
      <c r="F128" s="68" t="s">
        <v>809</v>
      </c>
      <c r="G128" s="68" t="s">
        <v>484</v>
      </c>
      <c r="H128" s="68" t="s">
        <v>41</v>
      </c>
      <c r="I128" s="68" t="s">
        <v>1559</v>
      </c>
    </row>
    <row r="129" spans="1:9">
      <c r="A129" s="62">
        <v>5002</v>
      </c>
      <c r="B129" s="63" t="s">
        <v>1556</v>
      </c>
      <c r="C129" s="63" t="s">
        <v>1557</v>
      </c>
      <c r="D129" s="64" t="s">
        <v>810</v>
      </c>
      <c r="E129" s="63" t="s">
        <v>1558</v>
      </c>
      <c r="F129" s="63" t="s">
        <v>810</v>
      </c>
      <c r="G129" s="63" t="s">
        <v>485</v>
      </c>
      <c r="H129" s="63" t="s">
        <v>1560</v>
      </c>
      <c r="I129" s="63" t="s">
        <v>1561</v>
      </c>
    </row>
    <row r="130" spans="1:9">
      <c r="A130" s="67">
        <v>5003</v>
      </c>
      <c r="B130" s="68" t="s">
        <v>1556</v>
      </c>
      <c r="C130" s="68" t="s">
        <v>1557</v>
      </c>
      <c r="D130" s="69" t="s">
        <v>1562</v>
      </c>
      <c r="E130" s="68" t="s">
        <v>1558</v>
      </c>
      <c r="F130" s="68" t="s">
        <v>486</v>
      </c>
      <c r="G130" s="68" t="s">
        <v>487</v>
      </c>
      <c r="H130" s="68" t="s">
        <v>488</v>
      </c>
      <c r="I130" s="68" t="s">
        <v>1563</v>
      </c>
    </row>
    <row r="131" spans="1:9">
      <c r="A131" s="62">
        <v>5004</v>
      </c>
      <c r="B131" s="63" t="s">
        <v>1556</v>
      </c>
      <c r="C131" s="63" t="s">
        <v>1557</v>
      </c>
      <c r="D131" s="64" t="s">
        <v>489</v>
      </c>
      <c r="E131" s="63" t="s">
        <v>1558</v>
      </c>
      <c r="F131" s="63" t="s">
        <v>489</v>
      </c>
      <c r="G131" s="63" t="s">
        <v>490</v>
      </c>
      <c r="H131" s="63" t="s">
        <v>491</v>
      </c>
      <c r="I131" s="63" t="s">
        <v>1564</v>
      </c>
    </row>
    <row r="132" spans="1:9">
      <c r="A132" s="67">
        <v>5005</v>
      </c>
      <c r="B132" s="68" t="s">
        <v>1556</v>
      </c>
      <c r="C132" s="68" t="s">
        <v>1557</v>
      </c>
      <c r="D132" s="69" t="s">
        <v>811</v>
      </c>
      <c r="E132" s="68" t="s">
        <v>1558</v>
      </c>
      <c r="F132" s="68" t="s">
        <v>811</v>
      </c>
      <c r="G132" s="68" t="s">
        <v>492</v>
      </c>
      <c r="H132" s="68" t="s">
        <v>493</v>
      </c>
      <c r="I132" s="68" t="s">
        <v>1565</v>
      </c>
    </row>
    <row r="133" spans="1:9">
      <c r="A133" s="62">
        <v>5006</v>
      </c>
      <c r="B133" s="63" t="s">
        <v>1556</v>
      </c>
      <c r="C133" s="63" t="s">
        <v>1557</v>
      </c>
      <c r="D133" s="64" t="s">
        <v>812</v>
      </c>
      <c r="E133" s="63" t="s">
        <v>1558</v>
      </c>
      <c r="F133" s="63" t="s">
        <v>812</v>
      </c>
      <c r="G133" s="63" t="s">
        <v>494</v>
      </c>
      <c r="H133" s="63" t="s">
        <v>495</v>
      </c>
      <c r="I133" s="63" t="s">
        <v>1566</v>
      </c>
    </row>
    <row r="134" spans="1:9">
      <c r="A134" s="67">
        <v>5007</v>
      </c>
      <c r="B134" s="68" t="s">
        <v>1556</v>
      </c>
      <c r="C134" s="68" t="s">
        <v>1557</v>
      </c>
      <c r="D134" s="69" t="s">
        <v>496</v>
      </c>
      <c r="E134" s="68" t="s">
        <v>1558</v>
      </c>
      <c r="F134" s="68" t="s">
        <v>496</v>
      </c>
      <c r="G134" s="68" t="s">
        <v>497</v>
      </c>
      <c r="H134" s="68" t="s">
        <v>498</v>
      </c>
      <c r="I134" s="68" t="s">
        <v>1567</v>
      </c>
    </row>
    <row r="135" spans="1:9">
      <c r="A135" s="62">
        <v>5008</v>
      </c>
      <c r="B135" s="63" t="s">
        <v>1556</v>
      </c>
      <c r="C135" s="63" t="s">
        <v>1557</v>
      </c>
      <c r="D135" s="64" t="s">
        <v>499</v>
      </c>
      <c r="E135" s="63" t="s">
        <v>1558</v>
      </c>
      <c r="F135" s="63" t="s">
        <v>499</v>
      </c>
      <c r="G135" s="63" t="s">
        <v>500</v>
      </c>
      <c r="H135" s="63" t="s">
        <v>501</v>
      </c>
      <c r="I135" s="63" t="s">
        <v>1568</v>
      </c>
    </row>
    <row r="136" spans="1:9">
      <c r="A136" s="67">
        <v>5101</v>
      </c>
      <c r="B136" s="68" t="s">
        <v>1556</v>
      </c>
      <c r="C136" s="68" t="s">
        <v>1569</v>
      </c>
      <c r="D136" s="69" t="s">
        <v>502</v>
      </c>
      <c r="E136" s="68" t="s">
        <v>1570</v>
      </c>
      <c r="F136" s="68" t="s">
        <v>502</v>
      </c>
      <c r="G136" s="68" t="s">
        <v>503</v>
      </c>
      <c r="H136" s="68" t="s">
        <v>504</v>
      </c>
      <c r="I136" s="68" t="s">
        <v>1571</v>
      </c>
    </row>
    <row r="137" spans="1:9">
      <c r="A137" s="62">
        <v>5102</v>
      </c>
      <c r="B137" s="63" t="s">
        <v>1556</v>
      </c>
      <c r="C137" s="63" t="s">
        <v>1569</v>
      </c>
      <c r="D137" s="64" t="s">
        <v>505</v>
      </c>
      <c r="E137" s="63" t="s">
        <v>1570</v>
      </c>
      <c r="F137" s="63" t="s">
        <v>505</v>
      </c>
      <c r="G137" s="63" t="s">
        <v>506</v>
      </c>
      <c r="H137" s="63" t="s">
        <v>507</v>
      </c>
      <c r="I137" s="63" t="s">
        <v>1572</v>
      </c>
    </row>
    <row r="138" spans="1:9">
      <c r="A138" s="67">
        <v>5103</v>
      </c>
      <c r="B138" s="68" t="s">
        <v>1556</v>
      </c>
      <c r="C138" s="68" t="s">
        <v>1569</v>
      </c>
      <c r="D138" s="69" t="s">
        <v>813</v>
      </c>
      <c r="E138" s="68" t="s">
        <v>1570</v>
      </c>
      <c r="F138" s="68" t="s">
        <v>813</v>
      </c>
      <c r="G138" s="68" t="s">
        <v>508</v>
      </c>
      <c r="H138" s="68" t="s">
        <v>509</v>
      </c>
      <c r="I138" s="68" t="s">
        <v>1573</v>
      </c>
    </row>
    <row r="139" spans="1:9">
      <c r="A139" s="62">
        <v>5104</v>
      </c>
      <c r="B139" s="63" t="s">
        <v>1556</v>
      </c>
      <c r="C139" s="63" t="s">
        <v>1569</v>
      </c>
      <c r="D139" s="64" t="s">
        <v>814</v>
      </c>
      <c r="E139" s="63" t="s">
        <v>1570</v>
      </c>
      <c r="F139" s="63" t="s">
        <v>814</v>
      </c>
      <c r="G139" s="63" t="s">
        <v>510</v>
      </c>
      <c r="H139" s="63" t="s">
        <v>511</v>
      </c>
      <c r="I139" s="63" t="s">
        <v>1574</v>
      </c>
    </row>
    <row r="140" spans="1:9">
      <c r="A140" s="67">
        <v>5105</v>
      </c>
      <c r="B140" s="68" t="s">
        <v>1556</v>
      </c>
      <c r="C140" s="68" t="s">
        <v>1569</v>
      </c>
      <c r="D140" s="69" t="s">
        <v>815</v>
      </c>
      <c r="E140" s="68" t="s">
        <v>1570</v>
      </c>
      <c r="F140" s="68" t="s">
        <v>815</v>
      </c>
      <c r="G140" s="68" t="s">
        <v>512</v>
      </c>
      <c r="H140" s="68" t="s">
        <v>513</v>
      </c>
      <c r="I140" s="68" t="s">
        <v>1575</v>
      </c>
    </row>
    <row r="141" spans="1:9">
      <c r="A141" s="62">
        <v>5106</v>
      </c>
      <c r="B141" s="63" t="s">
        <v>1556</v>
      </c>
      <c r="C141" s="63" t="s">
        <v>1569</v>
      </c>
      <c r="D141" s="64" t="s">
        <v>514</v>
      </c>
      <c r="E141" s="63" t="s">
        <v>1570</v>
      </c>
      <c r="F141" s="63" t="s">
        <v>514</v>
      </c>
      <c r="G141" s="63" t="s">
        <v>515</v>
      </c>
      <c r="H141" s="63" t="s">
        <v>516</v>
      </c>
      <c r="I141" s="63" t="s">
        <v>1576</v>
      </c>
    </row>
    <row r="142" spans="1:9">
      <c r="A142" s="67">
        <v>5201</v>
      </c>
      <c r="B142" s="68" t="s">
        <v>1556</v>
      </c>
      <c r="C142" s="68" t="s">
        <v>1577</v>
      </c>
      <c r="D142" s="69" t="s">
        <v>816</v>
      </c>
      <c r="E142" s="68" t="s">
        <v>1578</v>
      </c>
      <c r="F142" s="68" t="s">
        <v>816</v>
      </c>
      <c r="G142" s="68" t="s">
        <v>517</v>
      </c>
      <c r="H142" s="68" t="s">
        <v>518</v>
      </c>
      <c r="I142" s="68" t="s">
        <v>1579</v>
      </c>
    </row>
    <row r="143" spans="1:9">
      <c r="A143" s="62">
        <v>5207</v>
      </c>
      <c r="B143" s="63" t="s">
        <v>1556</v>
      </c>
      <c r="C143" s="63" t="s">
        <v>1577</v>
      </c>
      <c r="D143" s="64" t="s">
        <v>1580</v>
      </c>
      <c r="E143" s="63" t="s">
        <v>1578</v>
      </c>
      <c r="F143" s="63" t="s">
        <v>1580</v>
      </c>
      <c r="G143" s="63" t="s">
        <v>521</v>
      </c>
      <c r="H143" s="63" t="s">
        <v>522</v>
      </c>
      <c r="I143" s="63" t="s">
        <v>1581</v>
      </c>
    </row>
    <row r="144" spans="1:9">
      <c r="A144" s="67">
        <v>5208</v>
      </c>
      <c r="B144" s="68" t="s">
        <v>1556</v>
      </c>
      <c r="C144" s="68" t="s">
        <v>1577</v>
      </c>
      <c r="D144" s="69" t="s">
        <v>1582</v>
      </c>
      <c r="E144" s="68" t="s">
        <v>1578</v>
      </c>
      <c r="F144" s="68" t="s">
        <v>1582</v>
      </c>
      <c r="G144" s="68" t="s">
        <v>519</v>
      </c>
      <c r="H144" s="68" t="s">
        <v>520</v>
      </c>
      <c r="I144" s="68" t="s">
        <v>1583</v>
      </c>
    </row>
    <row r="145" spans="1:9">
      <c r="A145" s="62">
        <v>5301</v>
      </c>
      <c r="B145" s="63" t="s">
        <v>1556</v>
      </c>
      <c r="C145" s="63" t="s">
        <v>1584</v>
      </c>
      <c r="D145" s="64" t="s">
        <v>523</v>
      </c>
      <c r="E145" s="63" t="s">
        <v>1585</v>
      </c>
      <c r="F145" s="63" t="s">
        <v>523</v>
      </c>
      <c r="G145" s="63" t="s">
        <v>524</v>
      </c>
      <c r="H145" s="63" t="s">
        <v>525</v>
      </c>
      <c r="I145" s="63" t="s">
        <v>1586</v>
      </c>
    </row>
    <row r="146" spans="1:9">
      <c r="A146" s="67">
        <v>5302</v>
      </c>
      <c r="B146" s="68" t="s">
        <v>1556</v>
      </c>
      <c r="C146" s="68" t="s">
        <v>1584</v>
      </c>
      <c r="D146" s="69" t="s">
        <v>817</v>
      </c>
      <c r="E146" s="68" t="s">
        <v>1585</v>
      </c>
      <c r="F146" s="68" t="s">
        <v>817</v>
      </c>
      <c r="G146" s="68" t="s">
        <v>526</v>
      </c>
      <c r="H146" s="68" t="s">
        <v>527</v>
      </c>
      <c r="I146" s="68" t="s">
        <v>1587</v>
      </c>
    </row>
    <row r="147" spans="1:9">
      <c r="A147" s="62">
        <v>5303</v>
      </c>
      <c r="B147" s="63" t="s">
        <v>1556</v>
      </c>
      <c r="C147" s="63" t="s">
        <v>1584</v>
      </c>
      <c r="D147" s="64" t="s">
        <v>528</v>
      </c>
      <c r="E147" s="63" t="s">
        <v>1585</v>
      </c>
      <c r="F147" s="63" t="s">
        <v>528</v>
      </c>
      <c r="G147" s="63" t="s">
        <v>529</v>
      </c>
      <c r="H147" s="63" t="s">
        <v>530</v>
      </c>
      <c r="I147" s="63" t="s">
        <v>1588</v>
      </c>
    </row>
    <row r="148" spans="1:9">
      <c r="A148" s="67">
        <v>5304</v>
      </c>
      <c r="B148" s="68" t="s">
        <v>1556</v>
      </c>
      <c r="C148" s="68" t="s">
        <v>1584</v>
      </c>
      <c r="D148" s="69" t="s">
        <v>818</v>
      </c>
      <c r="E148" s="68" t="s">
        <v>1585</v>
      </c>
      <c r="F148" s="68" t="s">
        <v>818</v>
      </c>
      <c r="G148" s="68" t="s">
        <v>531</v>
      </c>
      <c r="H148" s="68" t="s">
        <v>532</v>
      </c>
      <c r="I148" s="68" t="s">
        <v>1589</v>
      </c>
    </row>
    <row r="149" spans="1:9">
      <c r="A149" s="62">
        <v>5305</v>
      </c>
      <c r="B149" s="63" t="s">
        <v>1556</v>
      </c>
      <c r="C149" s="63" t="s">
        <v>1584</v>
      </c>
      <c r="D149" s="64" t="s">
        <v>533</v>
      </c>
      <c r="E149" s="63" t="s">
        <v>1585</v>
      </c>
      <c r="F149" s="63" t="s">
        <v>533</v>
      </c>
      <c r="G149" s="63" t="s">
        <v>534</v>
      </c>
      <c r="H149" s="63" t="s">
        <v>535</v>
      </c>
      <c r="I149" s="63" t="s">
        <v>1590</v>
      </c>
    </row>
    <row r="150" spans="1:9">
      <c r="A150" s="67">
        <v>5306</v>
      </c>
      <c r="B150" s="68" t="s">
        <v>1556</v>
      </c>
      <c r="C150" s="68" t="s">
        <v>1584</v>
      </c>
      <c r="D150" s="69" t="s">
        <v>536</v>
      </c>
      <c r="E150" s="68" t="s">
        <v>1585</v>
      </c>
      <c r="F150" s="68" t="s">
        <v>536</v>
      </c>
      <c r="G150" s="68" t="s">
        <v>537</v>
      </c>
      <c r="H150" s="68" t="s">
        <v>538</v>
      </c>
      <c r="I150" s="68" t="s">
        <v>1591</v>
      </c>
    </row>
    <row r="151" spans="1:9">
      <c r="A151" s="62">
        <v>5307</v>
      </c>
      <c r="B151" s="63" t="s">
        <v>1556</v>
      </c>
      <c r="C151" s="63" t="s">
        <v>1584</v>
      </c>
      <c r="D151" s="64" t="s">
        <v>539</v>
      </c>
      <c r="E151" s="63" t="s">
        <v>1585</v>
      </c>
      <c r="F151" s="63" t="s">
        <v>539</v>
      </c>
      <c r="G151" s="63" t="s">
        <v>540</v>
      </c>
      <c r="H151" s="63" t="s">
        <v>541</v>
      </c>
      <c r="I151" s="63" t="s">
        <v>1592</v>
      </c>
    </row>
    <row r="152" spans="1:9">
      <c r="A152" s="67">
        <v>5308</v>
      </c>
      <c r="B152" s="68" t="s">
        <v>1556</v>
      </c>
      <c r="C152" s="68" t="s">
        <v>1584</v>
      </c>
      <c r="D152" s="69" t="s">
        <v>542</v>
      </c>
      <c r="E152" s="68" t="s">
        <v>1585</v>
      </c>
      <c r="F152" s="68" t="s">
        <v>542</v>
      </c>
      <c r="G152" s="68" t="s">
        <v>543</v>
      </c>
      <c r="H152" s="68" t="s">
        <v>544</v>
      </c>
      <c r="I152" s="68" t="s">
        <v>1593</v>
      </c>
    </row>
    <row r="153" spans="1:9">
      <c r="A153" s="62">
        <v>5401</v>
      </c>
      <c r="B153" s="63" t="s">
        <v>1556</v>
      </c>
      <c r="C153" s="63" t="s">
        <v>1594</v>
      </c>
      <c r="D153" s="64" t="s">
        <v>1595</v>
      </c>
      <c r="E153" s="63" t="s">
        <v>1596</v>
      </c>
      <c r="F153" s="63" t="s">
        <v>148</v>
      </c>
      <c r="G153" s="63" t="s">
        <v>545</v>
      </c>
      <c r="H153" s="63" t="s">
        <v>546</v>
      </c>
      <c r="I153" s="63" t="s">
        <v>1597</v>
      </c>
    </row>
    <row r="154" spans="1:9">
      <c r="A154" s="67">
        <v>5402</v>
      </c>
      <c r="B154" s="68" t="s">
        <v>1556</v>
      </c>
      <c r="C154" s="68" t="s">
        <v>1594</v>
      </c>
      <c r="D154" s="69" t="s">
        <v>1598</v>
      </c>
      <c r="E154" s="68" t="s">
        <v>1596</v>
      </c>
      <c r="F154" s="68" t="s">
        <v>147</v>
      </c>
      <c r="G154" s="68" t="s">
        <v>547</v>
      </c>
      <c r="H154" s="68" t="s">
        <v>548</v>
      </c>
      <c r="I154" s="68" t="s">
        <v>1599</v>
      </c>
    </row>
    <row r="155" spans="1:9">
      <c r="A155" s="62">
        <v>5403</v>
      </c>
      <c r="B155" s="63" t="s">
        <v>1556</v>
      </c>
      <c r="C155" s="63" t="s">
        <v>1594</v>
      </c>
      <c r="D155" s="64" t="s">
        <v>549</v>
      </c>
      <c r="E155" s="63" t="s">
        <v>1596</v>
      </c>
      <c r="F155" s="63" t="s">
        <v>549</v>
      </c>
      <c r="G155" s="63" t="s">
        <v>550</v>
      </c>
      <c r="H155" s="63" t="s">
        <v>551</v>
      </c>
      <c r="I155" s="63" t="s">
        <v>1600</v>
      </c>
    </row>
    <row r="156" spans="1:9">
      <c r="A156" s="67">
        <v>5404</v>
      </c>
      <c r="B156" s="68" t="s">
        <v>1556</v>
      </c>
      <c r="C156" s="68" t="s">
        <v>1594</v>
      </c>
      <c r="D156" s="69" t="s">
        <v>552</v>
      </c>
      <c r="E156" s="68" t="s">
        <v>1596</v>
      </c>
      <c r="F156" s="68" t="s">
        <v>552</v>
      </c>
      <c r="G156" s="68" t="s">
        <v>553</v>
      </c>
      <c r="H156" s="68" t="s">
        <v>554</v>
      </c>
      <c r="I156" s="68" t="s">
        <v>1601</v>
      </c>
    </row>
    <row r="157" spans="1:9">
      <c r="A157" s="62">
        <v>5405</v>
      </c>
      <c r="B157" s="63" t="s">
        <v>1556</v>
      </c>
      <c r="C157" s="63" t="s">
        <v>1594</v>
      </c>
      <c r="D157" s="64" t="s">
        <v>555</v>
      </c>
      <c r="E157" s="63" t="s">
        <v>1596</v>
      </c>
      <c r="F157" s="63" t="s">
        <v>555</v>
      </c>
      <c r="G157" s="63" t="s">
        <v>556</v>
      </c>
      <c r="H157" s="63" t="s">
        <v>557</v>
      </c>
      <c r="I157" s="63" t="s">
        <v>1602</v>
      </c>
    </row>
    <row r="158" spans="1:9">
      <c r="A158" s="67">
        <v>5406</v>
      </c>
      <c r="B158" s="68" t="s">
        <v>1556</v>
      </c>
      <c r="C158" s="68" t="s">
        <v>1594</v>
      </c>
      <c r="D158" s="69" t="s">
        <v>819</v>
      </c>
      <c r="E158" s="68" t="s">
        <v>1596</v>
      </c>
      <c r="F158" s="68" t="s">
        <v>819</v>
      </c>
      <c r="G158" s="68" t="s">
        <v>558</v>
      </c>
      <c r="H158" s="68" t="s">
        <v>559</v>
      </c>
      <c r="I158" s="68" t="s">
        <v>1603</v>
      </c>
    </row>
    <row r="159" spans="1:9">
      <c r="A159" s="62">
        <v>5407</v>
      </c>
      <c r="B159" s="63" t="s">
        <v>1556</v>
      </c>
      <c r="C159" s="63" t="s">
        <v>1594</v>
      </c>
      <c r="D159" s="64" t="s">
        <v>560</v>
      </c>
      <c r="E159" s="63" t="s">
        <v>1596</v>
      </c>
      <c r="F159" s="63" t="s">
        <v>560</v>
      </c>
      <c r="G159" s="63" t="s">
        <v>561</v>
      </c>
      <c r="H159" s="63" t="s">
        <v>562</v>
      </c>
      <c r="I159" s="63" t="s">
        <v>1604</v>
      </c>
    </row>
    <row r="160" spans="1:9">
      <c r="A160" s="67">
        <v>5408</v>
      </c>
      <c r="B160" s="68" t="s">
        <v>1556</v>
      </c>
      <c r="C160" s="68" t="s">
        <v>1594</v>
      </c>
      <c r="D160" s="69" t="s">
        <v>563</v>
      </c>
      <c r="E160" s="68" t="s">
        <v>1596</v>
      </c>
      <c r="F160" s="68" t="s">
        <v>563</v>
      </c>
      <c r="G160" s="68" t="s">
        <v>564</v>
      </c>
      <c r="H160" s="68" t="s">
        <v>565</v>
      </c>
      <c r="I160" s="68" t="s">
        <v>1605</v>
      </c>
    </row>
    <row r="161" spans="1:9">
      <c r="A161" s="62">
        <v>5409</v>
      </c>
      <c r="B161" s="63" t="s">
        <v>1556</v>
      </c>
      <c r="C161" s="63" t="s">
        <v>1594</v>
      </c>
      <c r="D161" s="64" t="s">
        <v>820</v>
      </c>
      <c r="E161" s="63" t="s">
        <v>1596</v>
      </c>
      <c r="F161" s="63" t="s">
        <v>820</v>
      </c>
      <c r="G161" s="63" t="s">
        <v>566</v>
      </c>
      <c r="H161" s="63" t="s">
        <v>567</v>
      </c>
      <c r="I161" s="63" t="s">
        <v>1606</v>
      </c>
    </row>
    <row r="162" spans="1:9">
      <c r="A162" s="67">
        <v>5410</v>
      </c>
      <c r="B162" s="68" t="s">
        <v>1556</v>
      </c>
      <c r="C162" s="68" t="s">
        <v>1594</v>
      </c>
      <c r="D162" s="69" t="s">
        <v>568</v>
      </c>
      <c r="E162" s="68" t="s">
        <v>1596</v>
      </c>
      <c r="F162" s="68" t="s">
        <v>568</v>
      </c>
      <c r="G162" s="68" t="s">
        <v>569</v>
      </c>
      <c r="H162" s="68" t="s">
        <v>570</v>
      </c>
      <c r="I162" s="68" t="s">
        <v>1607</v>
      </c>
    </row>
    <row r="163" spans="1:9">
      <c r="A163" s="62">
        <v>5411</v>
      </c>
      <c r="B163" s="63" t="s">
        <v>1556</v>
      </c>
      <c r="C163" s="63" t="s">
        <v>1594</v>
      </c>
      <c r="D163" s="64" t="s">
        <v>571</v>
      </c>
      <c r="E163" s="63" t="s">
        <v>1596</v>
      </c>
      <c r="F163" s="63" t="s">
        <v>571</v>
      </c>
      <c r="G163" s="63" t="s">
        <v>572</v>
      </c>
      <c r="H163" s="63" t="s">
        <v>573</v>
      </c>
      <c r="I163" s="63" t="s">
        <v>1608</v>
      </c>
    </row>
    <row r="164" spans="1:9">
      <c r="A164" s="67">
        <v>5412</v>
      </c>
      <c r="B164" s="68" t="s">
        <v>1556</v>
      </c>
      <c r="C164" s="68" t="s">
        <v>1594</v>
      </c>
      <c r="D164" s="69" t="s">
        <v>821</v>
      </c>
      <c r="E164" s="68" t="s">
        <v>1596</v>
      </c>
      <c r="F164" s="68" t="s">
        <v>821</v>
      </c>
      <c r="G164" s="68" t="s">
        <v>574</v>
      </c>
      <c r="H164" s="68" t="s">
        <v>575</v>
      </c>
      <c r="I164" s="68" t="s">
        <v>1609</v>
      </c>
    </row>
    <row r="165" spans="1:9">
      <c r="A165" s="62">
        <v>6001</v>
      </c>
      <c r="B165" s="63" t="s">
        <v>1610</v>
      </c>
      <c r="C165" s="63" t="s">
        <v>1611</v>
      </c>
      <c r="D165" s="64" t="s">
        <v>576</v>
      </c>
      <c r="E165" s="63" t="s">
        <v>1612</v>
      </c>
      <c r="F165" s="63" t="s">
        <v>576</v>
      </c>
      <c r="G165" s="63" t="s">
        <v>577</v>
      </c>
      <c r="H165" s="63" t="s">
        <v>578</v>
      </c>
      <c r="I165" s="63" t="s">
        <v>1613</v>
      </c>
    </row>
    <row r="166" spans="1:9">
      <c r="A166" s="67">
        <v>6002</v>
      </c>
      <c r="B166" s="68" t="s">
        <v>1610</v>
      </c>
      <c r="C166" s="68" t="s">
        <v>1611</v>
      </c>
      <c r="D166" s="69" t="s">
        <v>579</v>
      </c>
      <c r="E166" s="68" t="s">
        <v>1612</v>
      </c>
      <c r="F166" s="68" t="s">
        <v>579</v>
      </c>
      <c r="G166" s="68" t="s">
        <v>580</v>
      </c>
      <c r="H166" s="68" t="s">
        <v>581</v>
      </c>
      <c r="I166" s="68" t="s">
        <v>1614</v>
      </c>
    </row>
    <row r="167" spans="1:9">
      <c r="A167" s="62">
        <v>6003</v>
      </c>
      <c r="B167" s="63" t="s">
        <v>1610</v>
      </c>
      <c r="C167" s="63" t="s">
        <v>1611</v>
      </c>
      <c r="D167" s="64" t="s">
        <v>582</v>
      </c>
      <c r="E167" s="63" t="s">
        <v>1612</v>
      </c>
      <c r="F167" s="63" t="s">
        <v>582</v>
      </c>
      <c r="G167" s="63" t="s">
        <v>583</v>
      </c>
      <c r="H167" s="63" t="s">
        <v>584</v>
      </c>
      <c r="I167" s="63" t="s">
        <v>1615</v>
      </c>
    </row>
    <row r="168" spans="1:9">
      <c r="A168" s="67">
        <v>6004</v>
      </c>
      <c r="B168" s="68" t="s">
        <v>1610</v>
      </c>
      <c r="C168" s="68" t="s">
        <v>1611</v>
      </c>
      <c r="D168" s="69" t="s">
        <v>585</v>
      </c>
      <c r="E168" s="68" t="s">
        <v>1612</v>
      </c>
      <c r="F168" s="68" t="s">
        <v>585</v>
      </c>
      <c r="G168" s="68" t="s">
        <v>586</v>
      </c>
      <c r="H168" s="68" t="s">
        <v>587</v>
      </c>
      <c r="I168" s="68" t="s">
        <v>1616</v>
      </c>
    </row>
    <row r="169" spans="1:9">
      <c r="A169" s="62">
        <v>6005</v>
      </c>
      <c r="B169" s="63" t="s">
        <v>1610</v>
      </c>
      <c r="C169" s="63" t="s">
        <v>1611</v>
      </c>
      <c r="D169" s="64" t="s">
        <v>822</v>
      </c>
      <c r="E169" s="63" t="s">
        <v>1612</v>
      </c>
      <c r="F169" s="63" t="s">
        <v>822</v>
      </c>
      <c r="G169" s="63" t="s">
        <v>588</v>
      </c>
      <c r="H169" s="63" t="s">
        <v>589</v>
      </c>
      <c r="I169" s="63" t="s">
        <v>1617</v>
      </c>
    </row>
    <row r="170" spans="1:9">
      <c r="A170" s="67">
        <v>6006</v>
      </c>
      <c r="B170" s="68" t="s">
        <v>1610</v>
      </c>
      <c r="C170" s="68" t="s">
        <v>1611</v>
      </c>
      <c r="D170" s="69" t="s">
        <v>590</v>
      </c>
      <c r="E170" s="68" t="s">
        <v>1612</v>
      </c>
      <c r="F170" s="68" t="s">
        <v>590</v>
      </c>
      <c r="G170" s="68" t="s">
        <v>591</v>
      </c>
      <c r="H170" s="68" t="s">
        <v>1618</v>
      </c>
      <c r="I170" s="68" t="s">
        <v>1619</v>
      </c>
    </row>
    <row r="171" spans="1:9">
      <c r="A171" s="62">
        <v>6007</v>
      </c>
      <c r="B171" s="63" t="s">
        <v>1610</v>
      </c>
      <c r="C171" s="63" t="s">
        <v>1611</v>
      </c>
      <c r="D171" s="64" t="s">
        <v>592</v>
      </c>
      <c r="E171" s="63" t="s">
        <v>1612</v>
      </c>
      <c r="F171" s="63" t="s">
        <v>592</v>
      </c>
      <c r="G171" s="63" t="s">
        <v>593</v>
      </c>
      <c r="H171" s="63" t="s">
        <v>594</v>
      </c>
      <c r="I171" s="63" t="s">
        <v>1620</v>
      </c>
    </row>
    <row r="172" spans="1:9">
      <c r="A172" s="67">
        <v>6008</v>
      </c>
      <c r="B172" s="68" t="s">
        <v>1610</v>
      </c>
      <c r="C172" s="68" t="s">
        <v>1611</v>
      </c>
      <c r="D172" s="69" t="s">
        <v>595</v>
      </c>
      <c r="E172" s="68" t="s">
        <v>1612</v>
      </c>
      <c r="F172" s="68" t="s">
        <v>595</v>
      </c>
      <c r="G172" s="68" t="s">
        <v>596</v>
      </c>
      <c r="H172" s="68" t="s">
        <v>1621</v>
      </c>
      <c r="I172" s="68" t="s">
        <v>1622</v>
      </c>
    </row>
    <row r="173" spans="1:9">
      <c r="A173" s="62">
        <v>6009</v>
      </c>
      <c r="B173" s="63" t="s">
        <v>1610</v>
      </c>
      <c r="C173" s="63" t="s">
        <v>1611</v>
      </c>
      <c r="D173" s="64" t="s">
        <v>823</v>
      </c>
      <c r="E173" s="63" t="s">
        <v>1612</v>
      </c>
      <c r="F173" s="63" t="s">
        <v>823</v>
      </c>
      <c r="G173" s="63" t="s">
        <v>597</v>
      </c>
      <c r="H173" s="63" t="s">
        <v>598</v>
      </c>
      <c r="I173" s="63" t="s">
        <v>1623</v>
      </c>
    </row>
    <row r="174" spans="1:9">
      <c r="A174" s="67">
        <v>6010</v>
      </c>
      <c r="B174" s="68" t="s">
        <v>1610</v>
      </c>
      <c r="C174" s="68" t="s">
        <v>1611</v>
      </c>
      <c r="D174" s="69" t="s">
        <v>599</v>
      </c>
      <c r="E174" s="68" t="s">
        <v>1612</v>
      </c>
      <c r="F174" s="68" t="s">
        <v>599</v>
      </c>
      <c r="G174" s="68" t="s">
        <v>600</v>
      </c>
      <c r="H174" s="68" t="s">
        <v>601</v>
      </c>
      <c r="I174" s="68" t="s">
        <v>1624</v>
      </c>
    </row>
    <row r="175" spans="1:9">
      <c r="A175" s="62">
        <v>6011</v>
      </c>
      <c r="B175" s="63" t="s">
        <v>1610</v>
      </c>
      <c r="C175" s="63" t="s">
        <v>1611</v>
      </c>
      <c r="D175" s="64" t="s">
        <v>602</v>
      </c>
      <c r="E175" s="63" t="s">
        <v>1612</v>
      </c>
      <c r="F175" s="63" t="s">
        <v>602</v>
      </c>
      <c r="G175" s="63" t="s">
        <v>603</v>
      </c>
      <c r="H175" s="63" t="s">
        <v>604</v>
      </c>
      <c r="I175" s="63" t="s">
        <v>1625</v>
      </c>
    </row>
    <row r="176" spans="1:9">
      <c r="A176" s="67">
        <v>6012</v>
      </c>
      <c r="B176" s="68" t="s">
        <v>1610</v>
      </c>
      <c r="C176" s="68" t="s">
        <v>1611</v>
      </c>
      <c r="D176" s="69" t="s">
        <v>605</v>
      </c>
      <c r="E176" s="68" t="s">
        <v>1612</v>
      </c>
      <c r="F176" s="68" t="s">
        <v>605</v>
      </c>
      <c r="G176" s="68" t="s">
        <v>606</v>
      </c>
      <c r="H176" s="68" t="s">
        <v>1626</v>
      </c>
      <c r="I176" s="68" t="s">
        <v>1627</v>
      </c>
    </row>
    <row r="177" spans="1:9">
      <c r="A177" s="62">
        <v>6101</v>
      </c>
      <c r="B177" s="63" t="s">
        <v>1610</v>
      </c>
      <c r="C177" s="63" t="s">
        <v>1628</v>
      </c>
      <c r="D177" s="64" t="s">
        <v>607</v>
      </c>
      <c r="E177" s="63" t="s">
        <v>1629</v>
      </c>
      <c r="F177" s="63" t="s">
        <v>607</v>
      </c>
      <c r="G177" s="63" t="s">
        <v>608</v>
      </c>
      <c r="H177" s="63" t="s">
        <v>609</v>
      </c>
      <c r="I177" s="63" t="s">
        <v>1630</v>
      </c>
    </row>
    <row r="178" spans="1:9">
      <c r="A178" s="67">
        <v>6104</v>
      </c>
      <c r="B178" s="68" t="s">
        <v>1610</v>
      </c>
      <c r="C178" s="68" t="s">
        <v>1628</v>
      </c>
      <c r="D178" s="69" t="s">
        <v>610</v>
      </c>
      <c r="E178" s="68" t="s">
        <v>1629</v>
      </c>
      <c r="F178" s="68" t="s">
        <v>610</v>
      </c>
      <c r="G178" s="68" t="s">
        <v>611</v>
      </c>
      <c r="H178" s="68" t="s">
        <v>1631</v>
      </c>
      <c r="I178" s="68" t="s">
        <v>1632</v>
      </c>
    </row>
    <row r="179" spans="1:9">
      <c r="A179" s="62">
        <v>6105</v>
      </c>
      <c r="B179" s="63" t="s">
        <v>1610</v>
      </c>
      <c r="C179" s="63" t="s">
        <v>1628</v>
      </c>
      <c r="D179" s="64" t="s">
        <v>612</v>
      </c>
      <c r="E179" s="63" t="s">
        <v>1629</v>
      </c>
      <c r="F179" s="63" t="s">
        <v>612</v>
      </c>
      <c r="G179" s="63" t="s">
        <v>613</v>
      </c>
      <c r="H179" s="63" t="s">
        <v>614</v>
      </c>
      <c r="I179" s="63" t="s">
        <v>1633</v>
      </c>
    </row>
    <row r="180" spans="1:9">
      <c r="A180" s="67">
        <v>6201</v>
      </c>
      <c r="B180" s="68" t="s">
        <v>1610</v>
      </c>
      <c r="C180" s="68" t="s">
        <v>1634</v>
      </c>
      <c r="D180" s="69" t="s">
        <v>824</v>
      </c>
      <c r="E180" s="68" t="s">
        <v>1635</v>
      </c>
      <c r="F180" s="68" t="s">
        <v>824</v>
      </c>
      <c r="G180" s="68" t="s">
        <v>615</v>
      </c>
      <c r="H180" s="68" t="s">
        <v>616</v>
      </c>
      <c r="I180" s="68" t="s">
        <v>1636</v>
      </c>
    </row>
    <row r="181" spans="1:9">
      <c r="A181" s="62">
        <v>6202</v>
      </c>
      <c r="B181" s="63" t="s">
        <v>1610</v>
      </c>
      <c r="C181" s="63" t="s">
        <v>1634</v>
      </c>
      <c r="D181" s="64" t="s">
        <v>617</v>
      </c>
      <c r="E181" s="63" t="s">
        <v>1635</v>
      </c>
      <c r="F181" s="63" t="s">
        <v>617</v>
      </c>
      <c r="G181" s="63" t="s">
        <v>618</v>
      </c>
      <c r="H181" s="63" t="s">
        <v>619</v>
      </c>
      <c r="I181" s="63" t="s">
        <v>1637</v>
      </c>
    </row>
    <row r="182" spans="1:9">
      <c r="A182" s="67">
        <v>6203</v>
      </c>
      <c r="B182" s="68" t="s">
        <v>1610</v>
      </c>
      <c r="C182" s="68" t="s">
        <v>1634</v>
      </c>
      <c r="D182" s="69" t="s">
        <v>620</v>
      </c>
      <c r="E182" s="68" t="s">
        <v>1635</v>
      </c>
      <c r="F182" s="68" t="s">
        <v>620</v>
      </c>
      <c r="G182" s="68" t="s">
        <v>621</v>
      </c>
      <c r="H182" s="68" t="s">
        <v>622</v>
      </c>
      <c r="I182" s="68" t="s">
        <v>1638</v>
      </c>
    </row>
    <row r="183" spans="1:9">
      <c r="A183" s="62">
        <v>6204</v>
      </c>
      <c r="B183" s="63" t="s">
        <v>1610</v>
      </c>
      <c r="C183" s="63" t="s">
        <v>1634</v>
      </c>
      <c r="D183" s="64" t="s">
        <v>623</v>
      </c>
      <c r="E183" s="63" t="s">
        <v>1635</v>
      </c>
      <c r="F183" s="63" t="s">
        <v>623</v>
      </c>
      <c r="G183" s="63" t="s">
        <v>624</v>
      </c>
      <c r="H183" s="63" t="s">
        <v>625</v>
      </c>
      <c r="I183" s="63" t="s">
        <v>1639</v>
      </c>
    </row>
    <row r="184" spans="1:9">
      <c r="A184" s="67">
        <v>6205</v>
      </c>
      <c r="B184" s="68" t="s">
        <v>1610</v>
      </c>
      <c r="C184" s="68" t="s">
        <v>1634</v>
      </c>
      <c r="D184" s="69" t="s">
        <v>626</v>
      </c>
      <c r="E184" s="68" t="s">
        <v>1635</v>
      </c>
      <c r="F184" s="68" t="s">
        <v>626</v>
      </c>
      <c r="G184" s="68" t="s">
        <v>627</v>
      </c>
      <c r="H184" s="68" t="s">
        <v>628</v>
      </c>
      <c r="I184" s="68" t="s">
        <v>1640</v>
      </c>
    </row>
    <row r="185" spans="1:9">
      <c r="A185" s="62">
        <v>6206</v>
      </c>
      <c r="B185" s="63" t="s">
        <v>1610</v>
      </c>
      <c r="C185" s="63" t="s">
        <v>1634</v>
      </c>
      <c r="D185" s="64" t="s">
        <v>629</v>
      </c>
      <c r="E185" s="63" t="s">
        <v>1635</v>
      </c>
      <c r="F185" s="63" t="s">
        <v>629</v>
      </c>
      <c r="G185" s="63" t="s">
        <v>630</v>
      </c>
      <c r="H185" s="63" t="s">
        <v>631</v>
      </c>
      <c r="I185" s="63" t="s">
        <v>1641</v>
      </c>
    </row>
    <row r="186" spans="1:9">
      <c r="A186" s="67">
        <v>6302</v>
      </c>
      <c r="B186" s="68" t="s">
        <v>1610</v>
      </c>
      <c r="C186" s="68" t="s">
        <v>1642</v>
      </c>
      <c r="D186" s="69" t="s">
        <v>1643</v>
      </c>
      <c r="E186" s="68" t="s">
        <v>1644</v>
      </c>
      <c r="F186" s="68" t="s">
        <v>1643</v>
      </c>
      <c r="G186" s="68" t="s">
        <v>1645</v>
      </c>
      <c r="H186" s="68" t="s">
        <v>1646</v>
      </c>
      <c r="I186" s="68" t="s">
        <v>1647</v>
      </c>
    </row>
    <row r="187" spans="1:9">
      <c r="A187" s="62">
        <v>7001</v>
      </c>
      <c r="B187" s="63" t="s">
        <v>1648</v>
      </c>
      <c r="C187" s="63" t="s">
        <v>1649</v>
      </c>
      <c r="D187" s="64" t="s">
        <v>1650</v>
      </c>
      <c r="E187" s="63" t="s">
        <v>1651</v>
      </c>
      <c r="F187" s="63" t="s">
        <v>632</v>
      </c>
      <c r="G187" s="63" t="s">
        <v>633</v>
      </c>
      <c r="H187" s="63" t="s">
        <v>634</v>
      </c>
      <c r="I187" s="63" t="s">
        <v>1652</v>
      </c>
    </row>
    <row r="188" spans="1:9">
      <c r="A188" s="67">
        <v>7002</v>
      </c>
      <c r="B188" s="68" t="s">
        <v>1648</v>
      </c>
      <c r="C188" s="68" t="s">
        <v>1649</v>
      </c>
      <c r="D188" s="69" t="s">
        <v>1653</v>
      </c>
      <c r="E188" s="68" t="s">
        <v>1651</v>
      </c>
      <c r="F188" s="68" t="s">
        <v>635</v>
      </c>
      <c r="G188" s="68" t="s">
        <v>636</v>
      </c>
      <c r="H188" s="68" t="s">
        <v>637</v>
      </c>
      <c r="I188" s="68" t="s">
        <v>1654</v>
      </c>
    </row>
    <row r="189" spans="1:9">
      <c r="A189" s="62">
        <v>7003</v>
      </c>
      <c r="B189" s="63" t="s">
        <v>1648</v>
      </c>
      <c r="C189" s="63" t="s">
        <v>1649</v>
      </c>
      <c r="D189" s="64" t="s">
        <v>1655</v>
      </c>
      <c r="E189" s="63" t="s">
        <v>1651</v>
      </c>
      <c r="F189" s="63" t="s">
        <v>742</v>
      </c>
      <c r="G189" s="63" t="s">
        <v>638</v>
      </c>
      <c r="H189" s="63" t="s">
        <v>639</v>
      </c>
      <c r="I189" s="63" t="s">
        <v>1656</v>
      </c>
    </row>
    <row r="190" spans="1:9">
      <c r="A190" s="67">
        <v>7004</v>
      </c>
      <c r="B190" s="68" t="s">
        <v>1648</v>
      </c>
      <c r="C190" s="68" t="s">
        <v>1649</v>
      </c>
      <c r="D190" s="69" t="s">
        <v>640</v>
      </c>
      <c r="E190" s="68" t="s">
        <v>1651</v>
      </c>
      <c r="F190" s="68" t="s">
        <v>640</v>
      </c>
      <c r="G190" s="68" t="s">
        <v>641</v>
      </c>
      <c r="H190" s="68" t="s">
        <v>642</v>
      </c>
      <c r="I190" s="68" t="s">
        <v>1657</v>
      </c>
    </row>
    <row r="191" spans="1:9">
      <c r="A191" s="62">
        <v>7005</v>
      </c>
      <c r="B191" s="63" t="s">
        <v>1648</v>
      </c>
      <c r="C191" s="63" t="s">
        <v>1649</v>
      </c>
      <c r="D191" s="64" t="s">
        <v>643</v>
      </c>
      <c r="E191" s="63" t="s">
        <v>1651</v>
      </c>
      <c r="F191" s="63" t="s">
        <v>643</v>
      </c>
      <c r="G191" s="63" t="s">
        <v>644</v>
      </c>
      <c r="H191" s="63" t="s">
        <v>645</v>
      </c>
      <c r="I191" s="63" t="s">
        <v>1658</v>
      </c>
    </row>
    <row r="192" spans="1:9">
      <c r="A192" s="67">
        <v>7006</v>
      </c>
      <c r="B192" s="68" t="s">
        <v>1648</v>
      </c>
      <c r="C192" s="68" t="s">
        <v>1649</v>
      </c>
      <c r="D192" s="69" t="s">
        <v>646</v>
      </c>
      <c r="E192" s="68" t="s">
        <v>1651</v>
      </c>
      <c r="F192" s="68" t="s">
        <v>646</v>
      </c>
      <c r="G192" s="68" t="s">
        <v>647</v>
      </c>
      <c r="H192" s="68" t="s">
        <v>648</v>
      </c>
      <c r="I192" s="68" t="s">
        <v>1659</v>
      </c>
    </row>
    <row r="193" spans="1:9">
      <c r="A193" s="62">
        <v>7007</v>
      </c>
      <c r="B193" s="63" t="s">
        <v>1648</v>
      </c>
      <c r="C193" s="63" t="s">
        <v>1649</v>
      </c>
      <c r="D193" s="64" t="s">
        <v>1660</v>
      </c>
      <c r="E193" s="63" t="s">
        <v>1651</v>
      </c>
      <c r="F193" s="63" t="s">
        <v>94</v>
      </c>
      <c r="G193" s="63" t="s">
        <v>649</v>
      </c>
      <c r="H193" s="63" t="s">
        <v>650</v>
      </c>
      <c r="I193" s="63" t="s">
        <v>1661</v>
      </c>
    </row>
    <row r="194" spans="1:9">
      <c r="A194" s="67">
        <v>7008</v>
      </c>
      <c r="B194" s="68" t="s">
        <v>1648</v>
      </c>
      <c r="C194" s="68" t="s">
        <v>1649</v>
      </c>
      <c r="D194" s="69" t="s">
        <v>1662</v>
      </c>
      <c r="E194" s="68" t="s">
        <v>1651</v>
      </c>
      <c r="F194" s="68" t="s">
        <v>289</v>
      </c>
      <c r="G194" s="68" t="s">
        <v>651</v>
      </c>
      <c r="H194" s="68" t="s">
        <v>652</v>
      </c>
      <c r="I194" s="68" t="s">
        <v>1663</v>
      </c>
    </row>
    <row r="195" spans="1:9">
      <c r="A195" s="62">
        <v>7009</v>
      </c>
      <c r="B195" s="63" t="s">
        <v>1648</v>
      </c>
      <c r="C195" s="63" t="s">
        <v>1649</v>
      </c>
      <c r="D195" s="64" t="s">
        <v>1664</v>
      </c>
      <c r="E195" s="63" t="s">
        <v>1651</v>
      </c>
      <c r="F195" s="63" t="s">
        <v>653</v>
      </c>
      <c r="G195" s="63" t="s">
        <v>654</v>
      </c>
      <c r="H195" s="63" t="s">
        <v>655</v>
      </c>
      <c r="I195" s="63" t="s">
        <v>1665</v>
      </c>
    </row>
    <row r="196" spans="1:9">
      <c r="A196" s="67">
        <v>7010</v>
      </c>
      <c r="B196" s="68" t="s">
        <v>1648</v>
      </c>
      <c r="C196" s="68" t="s">
        <v>1649</v>
      </c>
      <c r="D196" s="69" t="s">
        <v>656</v>
      </c>
      <c r="E196" s="68" t="s">
        <v>1651</v>
      </c>
      <c r="F196" s="68" t="s">
        <v>656</v>
      </c>
      <c r="G196" s="68" t="s">
        <v>657</v>
      </c>
      <c r="H196" s="68" t="s">
        <v>658</v>
      </c>
      <c r="I196" s="68" t="s">
        <v>1666</v>
      </c>
    </row>
    <row r="197" spans="1:9">
      <c r="A197" s="62">
        <v>7011</v>
      </c>
      <c r="B197" s="63" t="s">
        <v>1648</v>
      </c>
      <c r="C197" s="63" t="s">
        <v>1649</v>
      </c>
      <c r="D197" s="64" t="s">
        <v>659</v>
      </c>
      <c r="E197" s="63" t="s">
        <v>1651</v>
      </c>
      <c r="F197" s="63" t="s">
        <v>659</v>
      </c>
      <c r="G197" s="63" t="s">
        <v>660</v>
      </c>
      <c r="H197" s="63" t="s">
        <v>661</v>
      </c>
      <c r="I197" s="63" t="s">
        <v>1667</v>
      </c>
    </row>
    <row r="198" spans="1:9">
      <c r="A198" s="67">
        <v>7012</v>
      </c>
      <c r="B198" s="68" t="s">
        <v>1648</v>
      </c>
      <c r="C198" s="68" t="s">
        <v>1649</v>
      </c>
      <c r="D198" s="69" t="s">
        <v>662</v>
      </c>
      <c r="E198" s="68" t="s">
        <v>1651</v>
      </c>
      <c r="F198" s="68" t="s">
        <v>662</v>
      </c>
      <c r="G198" s="68" t="s">
        <v>663</v>
      </c>
      <c r="H198" s="68" t="s">
        <v>664</v>
      </c>
      <c r="I198" s="68" t="s">
        <v>1668</v>
      </c>
    </row>
    <row r="199" spans="1:9">
      <c r="A199" s="62">
        <v>7013</v>
      </c>
      <c r="B199" s="63" t="s">
        <v>1648</v>
      </c>
      <c r="C199" s="63" t="s">
        <v>1649</v>
      </c>
      <c r="D199" s="64" t="s">
        <v>665</v>
      </c>
      <c r="E199" s="63" t="s">
        <v>1651</v>
      </c>
      <c r="F199" s="63" t="s">
        <v>665</v>
      </c>
      <c r="G199" s="63" t="s">
        <v>666</v>
      </c>
      <c r="H199" s="63" t="s">
        <v>667</v>
      </c>
      <c r="I199" s="63" t="s">
        <v>1669</v>
      </c>
    </row>
    <row r="200" spans="1:9">
      <c r="A200" s="67">
        <v>7014</v>
      </c>
      <c r="B200" s="68" t="s">
        <v>1648</v>
      </c>
      <c r="C200" s="68" t="s">
        <v>1649</v>
      </c>
      <c r="D200" s="69" t="s">
        <v>668</v>
      </c>
      <c r="E200" s="68" t="s">
        <v>1651</v>
      </c>
      <c r="F200" s="68" t="s">
        <v>668</v>
      </c>
      <c r="G200" s="68" t="s">
        <v>669</v>
      </c>
      <c r="H200" s="68" t="s">
        <v>42</v>
      </c>
      <c r="I200" s="68" t="s">
        <v>1670</v>
      </c>
    </row>
    <row r="201" spans="1:9">
      <c r="A201" s="62">
        <v>7015</v>
      </c>
      <c r="B201" s="63" t="s">
        <v>1648</v>
      </c>
      <c r="C201" s="63" t="s">
        <v>1649</v>
      </c>
      <c r="D201" s="64" t="s">
        <v>670</v>
      </c>
      <c r="E201" s="63" t="s">
        <v>1651</v>
      </c>
      <c r="F201" s="63" t="s">
        <v>670</v>
      </c>
      <c r="G201" s="63" t="s">
        <v>671</v>
      </c>
      <c r="H201" s="63" t="s">
        <v>672</v>
      </c>
      <c r="I201" s="63" t="s">
        <v>1671</v>
      </c>
    </row>
    <row r="202" spans="1:9">
      <c r="A202" s="67">
        <v>7016</v>
      </c>
      <c r="B202" s="68" t="s">
        <v>1648</v>
      </c>
      <c r="C202" s="68" t="s">
        <v>1649</v>
      </c>
      <c r="D202" s="69" t="s">
        <v>673</v>
      </c>
      <c r="E202" s="68" t="s">
        <v>1651</v>
      </c>
      <c r="F202" s="68" t="s">
        <v>673</v>
      </c>
      <c r="G202" s="68" t="s">
        <v>674</v>
      </c>
      <c r="H202" s="68" t="s">
        <v>675</v>
      </c>
      <c r="I202" s="68" t="s">
        <v>1672</v>
      </c>
    </row>
    <row r="203" spans="1:9">
      <c r="A203" s="62">
        <v>7017</v>
      </c>
      <c r="B203" s="63" t="s">
        <v>1648</v>
      </c>
      <c r="C203" s="63" t="s">
        <v>1649</v>
      </c>
      <c r="D203" s="64" t="s">
        <v>676</v>
      </c>
      <c r="E203" s="63" t="s">
        <v>1651</v>
      </c>
      <c r="F203" s="63" t="s">
        <v>676</v>
      </c>
      <c r="G203" s="63" t="s">
        <v>677</v>
      </c>
      <c r="H203" s="63" t="s">
        <v>678</v>
      </c>
      <c r="I203" s="63" t="s">
        <v>1673</v>
      </c>
    </row>
    <row r="204" spans="1:9">
      <c r="A204" s="67">
        <v>7018</v>
      </c>
      <c r="B204" s="68" t="s">
        <v>1648</v>
      </c>
      <c r="C204" s="68" t="s">
        <v>1649</v>
      </c>
      <c r="D204" s="69" t="s">
        <v>679</v>
      </c>
      <c r="E204" s="68" t="s">
        <v>1651</v>
      </c>
      <c r="F204" s="68" t="s">
        <v>679</v>
      </c>
      <c r="G204" s="68" t="s">
        <v>680</v>
      </c>
      <c r="H204" s="68" t="s">
        <v>681</v>
      </c>
      <c r="I204" s="68" t="s">
        <v>1674</v>
      </c>
    </row>
    <row r="205" spans="1:9">
      <c r="A205" s="62">
        <v>7019</v>
      </c>
      <c r="B205" s="63" t="s">
        <v>1648</v>
      </c>
      <c r="C205" s="63" t="s">
        <v>1649</v>
      </c>
      <c r="D205" s="64" t="s">
        <v>682</v>
      </c>
      <c r="E205" s="63" t="s">
        <v>1651</v>
      </c>
      <c r="F205" s="63" t="s">
        <v>682</v>
      </c>
      <c r="G205" s="63" t="s">
        <v>683</v>
      </c>
      <c r="H205" s="63" t="s">
        <v>684</v>
      </c>
      <c r="I205" s="63" t="s">
        <v>1675</v>
      </c>
    </row>
    <row r="206" spans="1:9">
      <c r="A206" s="67">
        <v>7102</v>
      </c>
      <c r="B206" s="68" t="s">
        <v>1648</v>
      </c>
      <c r="C206" s="68" t="s">
        <v>1676</v>
      </c>
      <c r="D206" s="69" t="s">
        <v>1677</v>
      </c>
      <c r="E206" s="68" t="s">
        <v>1678</v>
      </c>
      <c r="F206" s="68" t="s">
        <v>632</v>
      </c>
      <c r="G206" s="68" t="s">
        <v>688</v>
      </c>
      <c r="H206" s="68" t="s">
        <v>689</v>
      </c>
      <c r="I206" s="68" t="s">
        <v>1679</v>
      </c>
    </row>
    <row r="207" spans="1:9">
      <c r="A207" s="62">
        <v>7104</v>
      </c>
      <c r="B207" s="63" t="s">
        <v>1648</v>
      </c>
      <c r="C207" s="63" t="s">
        <v>1676</v>
      </c>
      <c r="D207" s="64" t="s">
        <v>1680</v>
      </c>
      <c r="E207" s="63" t="s">
        <v>1678</v>
      </c>
      <c r="F207" s="63" t="s">
        <v>311</v>
      </c>
      <c r="G207" s="63" t="s">
        <v>2</v>
      </c>
      <c r="H207" s="63" t="s">
        <v>43</v>
      </c>
      <c r="I207" s="63" t="s">
        <v>1681</v>
      </c>
    </row>
    <row r="208" spans="1:9">
      <c r="A208" s="67">
        <v>7105</v>
      </c>
      <c r="B208" s="68" t="s">
        <v>1648</v>
      </c>
      <c r="C208" s="68" t="s">
        <v>1676</v>
      </c>
      <c r="D208" s="69" t="s">
        <v>693</v>
      </c>
      <c r="E208" s="68" t="s">
        <v>1678</v>
      </c>
      <c r="F208" s="68" t="s">
        <v>693</v>
      </c>
      <c r="G208" s="68" t="s">
        <v>694</v>
      </c>
      <c r="H208" s="68" t="s">
        <v>695</v>
      </c>
      <c r="I208" s="68" t="s">
        <v>1682</v>
      </c>
    </row>
    <row r="209" spans="1:9">
      <c r="A209" s="62">
        <v>7201</v>
      </c>
      <c r="B209" s="63" t="s">
        <v>1648</v>
      </c>
      <c r="C209" s="63" t="s">
        <v>1683</v>
      </c>
      <c r="D209" s="64" t="s">
        <v>696</v>
      </c>
      <c r="E209" s="63" t="s">
        <v>1684</v>
      </c>
      <c r="F209" s="63" t="s">
        <v>696</v>
      </c>
      <c r="G209" s="63" t="s">
        <v>697</v>
      </c>
      <c r="H209" s="63" t="s">
        <v>698</v>
      </c>
      <c r="I209" s="63" t="s">
        <v>1685</v>
      </c>
    </row>
    <row r="210" spans="1:9">
      <c r="A210" s="67">
        <v>7203</v>
      </c>
      <c r="B210" s="68" t="s">
        <v>1648</v>
      </c>
      <c r="C210" s="68" t="s">
        <v>1683</v>
      </c>
      <c r="D210" s="69" t="s">
        <v>702</v>
      </c>
      <c r="E210" s="68" t="s">
        <v>1686</v>
      </c>
      <c r="F210" s="68" t="s">
        <v>702</v>
      </c>
      <c r="G210" s="68" t="s">
        <v>703</v>
      </c>
      <c r="H210" s="68" t="s">
        <v>704</v>
      </c>
      <c r="I210" s="68" t="s">
        <v>1687</v>
      </c>
    </row>
    <row r="211" spans="1:9">
      <c r="A211" s="62">
        <v>7302</v>
      </c>
      <c r="B211" s="63" t="s">
        <v>1648</v>
      </c>
      <c r="C211" s="63" t="s">
        <v>1688</v>
      </c>
      <c r="D211" s="64" t="s">
        <v>711</v>
      </c>
      <c r="E211" s="63" t="s">
        <v>1689</v>
      </c>
      <c r="F211" s="63" t="s">
        <v>711</v>
      </c>
      <c r="G211" s="63" t="s">
        <v>712</v>
      </c>
      <c r="H211" s="63" t="s">
        <v>713</v>
      </c>
      <c r="I211" s="63" t="s">
        <v>1690</v>
      </c>
    </row>
    <row r="212" spans="1:9">
      <c r="A212" s="67">
        <v>7303</v>
      </c>
      <c r="B212" s="68" t="s">
        <v>1648</v>
      </c>
      <c r="C212" s="68" t="s">
        <v>1688</v>
      </c>
      <c r="D212" s="69" t="s">
        <v>714</v>
      </c>
      <c r="E212" s="68" t="s">
        <v>1689</v>
      </c>
      <c r="F212" s="68" t="s">
        <v>714</v>
      </c>
      <c r="G212" s="68" t="s">
        <v>715</v>
      </c>
      <c r="H212" s="68" t="s">
        <v>716</v>
      </c>
      <c r="I212" s="68" t="s">
        <v>1691</v>
      </c>
    </row>
    <row r="213" spans="1:9">
      <c r="A213" s="62">
        <v>7308</v>
      </c>
      <c r="B213" s="63" t="s">
        <v>1648</v>
      </c>
      <c r="C213" s="63" t="s">
        <v>1688</v>
      </c>
      <c r="D213" s="64" t="s">
        <v>729</v>
      </c>
      <c r="E213" s="63" t="s">
        <v>1689</v>
      </c>
      <c r="F213" s="63" t="s">
        <v>729</v>
      </c>
      <c r="G213" s="63" t="s">
        <v>730</v>
      </c>
      <c r="H213" s="63" t="s">
        <v>731</v>
      </c>
      <c r="I213" s="63" t="s">
        <v>1692</v>
      </c>
    </row>
    <row r="214" spans="1:9">
      <c r="A214" s="67">
        <v>7309</v>
      </c>
      <c r="B214" s="68" t="s">
        <v>1648</v>
      </c>
      <c r="C214" s="68" t="s">
        <v>1688</v>
      </c>
      <c r="D214" s="69" t="s">
        <v>486</v>
      </c>
      <c r="E214" s="68" t="s">
        <v>1689</v>
      </c>
      <c r="F214" s="68" t="s">
        <v>486</v>
      </c>
      <c r="G214" s="68" t="s">
        <v>732</v>
      </c>
      <c r="H214" s="68" t="s">
        <v>733</v>
      </c>
      <c r="I214" s="68" t="s">
        <v>1693</v>
      </c>
    </row>
    <row r="215" spans="1:9">
      <c r="A215" s="62">
        <v>7310</v>
      </c>
      <c r="B215" s="63" t="s">
        <v>1648</v>
      </c>
      <c r="C215" s="63" t="s">
        <v>1694</v>
      </c>
      <c r="D215" s="64" t="s">
        <v>1695</v>
      </c>
      <c r="E215" s="63" t="s">
        <v>1696</v>
      </c>
      <c r="F215" s="63" t="s">
        <v>1695</v>
      </c>
      <c r="G215" s="63" t="s">
        <v>3</v>
      </c>
      <c r="H215" s="63" t="s">
        <v>44</v>
      </c>
      <c r="I215" s="63" t="s">
        <v>1697</v>
      </c>
    </row>
    <row r="216" spans="1:9">
      <c r="A216" s="67">
        <v>7402</v>
      </c>
      <c r="B216" s="68" t="s">
        <v>1648</v>
      </c>
      <c r="C216" s="68" t="s">
        <v>1698</v>
      </c>
      <c r="D216" s="69" t="s">
        <v>737</v>
      </c>
      <c r="E216" s="68" t="s">
        <v>1699</v>
      </c>
      <c r="F216" s="68" t="s">
        <v>737</v>
      </c>
      <c r="G216" s="68" t="s">
        <v>738</v>
      </c>
      <c r="H216" s="68" t="s">
        <v>739</v>
      </c>
      <c r="I216" s="68" t="s">
        <v>1700</v>
      </c>
    </row>
    <row r="217" spans="1:9">
      <c r="A217" s="62">
        <v>7403</v>
      </c>
      <c r="B217" s="63" t="s">
        <v>1648</v>
      </c>
      <c r="C217" s="63" t="s">
        <v>1698</v>
      </c>
      <c r="D217" s="64" t="s">
        <v>1701</v>
      </c>
      <c r="E217" s="63" t="s">
        <v>1699</v>
      </c>
      <c r="F217" s="63" t="s">
        <v>331</v>
      </c>
      <c r="G217" s="63" t="s">
        <v>740</v>
      </c>
      <c r="H217" s="63" t="s">
        <v>741</v>
      </c>
      <c r="I217" s="63" t="s">
        <v>1702</v>
      </c>
    </row>
    <row r="218" spans="1:9">
      <c r="A218" s="67">
        <v>7923</v>
      </c>
      <c r="B218" s="68" t="s">
        <v>1648</v>
      </c>
      <c r="C218" s="68" t="s">
        <v>1703</v>
      </c>
      <c r="D218" s="69" t="s">
        <v>1704</v>
      </c>
      <c r="E218" s="68" t="s">
        <v>1705</v>
      </c>
      <c r="F218" s="68" t="s">
        <v>1704</v>
      </c>
      <c r="G218" s="68" t="s">
        <v>1706</v>
      </c>
      <c r="H218" s="68" t="s">
        <v>1707</v>
      </c>
      <c r="I218" s="68" t="s">
        <v>1708</v>
      </c>
    </row>
    <row r="219" spans="1:9">
      <c r="A219" s="62">
        <v>7101</v>
      </c>
      <c r="B219" s="63" t="s">
        <v>1648</v>
      </c>
      <c r="C219" s="63" t="s">
        <v>1676</v>
      </c>
      <c r="D219" s="64" t="s">
        <v>685</v>
      </c>
      <c r="E219" s="63" t="s">
        <v>1678</v>
      </c>
      <c r="F219" s="63" t="s">
        <v>685</v>
      </c>
      <c r="G219" s="63" t="s">
        <v>686</v>
      </c>
      <c r="H219" s="63" t="s">
        <v>687</v>
      </c>
      <c r="I219" s="63" t="s">
        <v>1709</v>
      </c>
    </row>
    <row r="220" spans="1:9">
      <c r="A220" s="67">
        <v>7103</v>
      </c>
      <c r="B220" s="68" t="s">
        <v>1648</v>
      </c>
      <c r="C220" s="68" t="s">
        <v>1676</v>
      </c>
      <c r="D220" s="69" t="s">
        <v>690</v>
      </c>
      <c r="E220" s="68" t="s">
        <v>1678</v>
      </c>
      <c r="F220" s="68" t="s">
        <v>690</v>
      </c>
      <c r="G220" s="68" t="s">
        <v>691</v>
      </c>
      <c r="H220" s="68" t="s">
        <v>692</v>
      </c>
      <c r="I220" s="68" t="s">
        <v>1710</v>
      </c>
    </row>
    <row r="221" spans="1:9">
      <c r="A221" s="62">
        <v>7202</v>
      </c>
      <c r="B221" s="63" t="s">
        <v>1648</v>
      </c>
      <c r="C221" s="63" t="s">
        <v>1683</v>
      </c>
      <c r="D221" s="64" t="s">
        <v>699</v>
      </c>
      <c r="E221" s="63" t="s">
        <v>1684</v>
      </c>
      <c r="F221" s="63" t="s">
        <v>699</v>
      </c>
      <c r="G221" s="63" t="s">
        <v>700</v>
      </c>
      <c r="H221" s="63" t="s">
        <v>701</v>
      </c>
      <c r="I221" s="63" t="s">
        <v>1711</v>
      </c>
    </row>
    <row r="222" spans="1:9">
      <c r="A222" s="67">
        <v>7204</v>
      </c>
      <c r="B222" s="68" t="s">
        <v>1648</v>
      </c>
      <c r="C222" s="68" t="s">
        <v>1683</v>
      </c>
      <c r="D222" s="69" t="s">
        <v>705</v>
      </c>
      <c r="E222" s="68" t="s">
        <v>1686</v>
      </c>
      <c r="F222" s="68" t="s">
        <v>705</v>
      </c>
      <c r="G222" s="68" t="s">
        <v>706</v>
      </c>
      <c r="H222" s="68" t="s">
        <v>707</v>
      </c>
      <c r="I222" s="68" t="s">
        <v>1712</v>
      </c>
    </row>
    <row r="223" spans="1:9">
      <c r="A223" s="62">
        <v>7301</v>
      </c>
      <c r="B223" s="63" t="s">
        <v>1648</v>
      </c>
      <c r="C223" s="63" t="s">
        <v>1688</v>
      </c>
      <c r="D223" s="64" t="s">
        <v>708</v>
      </c>
      <c r="E223" s="63" t="s">
        <v>1689</v>
      </c>
      <c r="F223" s="63" t="s">
        <v>708</v>
      </c>
      <c r="G223" s="63" t="s">
        <v>709</v>
      </c>
      <c r="H223" s="63" t="s">
        <v>710</v>
      </c>
      <c r="I223" s="63" t="s">
        <v>1713</v>
      </c>
    </row>
    <row r="224" spans="1:9">
      <c r="A224" s="67">
        <v>7304</v>
      </c>
      <c r="B224" s="68" t="s">
        <v>1648</v>
      </c>
      <c r="C224" s="68" t="s">
        <v>1688</v>
      </c>
      <c r="D224" s="69" t="s">
        <v>717</v>
      </c>
      <c r="E224" s="68" t="s">
        <v>1689</v>
      </c>
      <c r="F224" s="68" t="s">
        <v>717</v>
      </c>
      <c r="G224" s="68" t="s">
        <v>718</v>
      </c>
      <c r="H224" s="68" t="s">
        <v>719</v>
      </c>
      <c r="I224" s="68" t="s">
        <v>1714</v>
      </c>
    </row>
    <row r="225" spans="1:9">
      <c r="A225" s="62">
        <v>7305</v>
      </c>
      <c r="B225" s="63" t="s">
        <v>1648</v>
      </c>
      <c r="C225" s="63" t="s">
        <v>1688</v>
      </c>
      <c r="D225" s="64" t="s">
        <v>720</v>
      </c>
      <c r="E225" s="63" t="s">
        <v>1689</v>
      </c>
      <c r="F225" s="63" t="s">
        <v>720</v>
      </c>
      <c r="G225" s="63" t="s">
        <v>721</v>
      </c>
      <c r="H225" s="63" t="s">
        <v>722</v>
      </c>
      <c r="I225" s="63" t="s">
        <v>1715</v>
      </c>
    </row>
    <row r="226" spans="1:9">
      <c r="A226" s="67">
        <v>7306</v>
      </c>
      <c r="B226" s="68" t="s">
        <v>1648</v>
      </c>
      <c r="C226" s="68" t="s">
        <v>1688</v>
      </c>
      <c r="D226" s="69" t="s">
        <v>723</v>
      </c>
      <c r="E226" s="68" t="s">
        <v>1689</v>
      </c>
      <c r="F226" s="68" t="s">
        <v>723</v>
      </c>
      <c r="G226" s="68" t="s">
        <v>724</v>
      </c>
      <c r="H226" s="68" t="s">
        <v>725</v>
      </c>
      <c r="I226" s="68" t="s">
        <v>1716</v>
      </c>
    </row>
    <row r="227" spans="1:9">
      <c r="A227" s="62">
        <v>7307</v>
      </c>
      <c r="B227" s="63" t="s">
        <v>1648</v>
      </c>
      <c r="C227" s="63" t="s">
        <v>1688</v>
      </c>
      <c r="D227" s="64" t="s">
        <v>726</v>
      </c>
      <c r="E227" s="63" t="s">
        <v>1689</v>
      </c>
      <c r="F227" s="63" t="s">
        <v>726</v>
      </c>
      <c r="G227" s="63" t="s">
        <v>727</v>
      </c>
      <c r="H227" s="63" t="s">
        <v>728</v>
      </c>
      <c r="I227" s="63" t="s">
        <v>1717</v>
      </c>
    </row>
    <row r="228" spans="1:9">
      <c r="A228" s="67">
        <v>7401</v>
      </c>
      <c r="B228" s="68" t="s">
        <v>1648</v>
      </c>
      <c r="C228" s="68" t="s">
        <v>1698</v>
      </c>
      <c r="D228" s="69" t="s">
        <v>734</v>
      </c>
      <c r="E228" s="68" t="s">
        <v>1699</v>
      </c>
      <c r="F228" s="68" t="s">
        <v>734</v>
      </c>
      <c r="G228" s="68" t="s">
        <v>735</v>
      </c>
      <c r="H228" s="68" t="s">
        <v>736</v>
      </c>
      <c r="I228" s="68" t="s">
        <v>1718</v>
      </c>
    </row>
    <row r="229" spans="1:9">
      <c r="A229" s="62">
        <v>7404</v>
      </c>
      <c r="B229" s="63" t="s">
        <v>1648</v>
      </c>
      <c r="C229" s="63" t="s">
        <v>1698</v>
      </c>
      <c r="D229" s="64" t="s">
        <v>1719</v>
      </c>
      <c r="E229" s="63" t="s">
        <v>1699</v>
      </c>
      <c r="F229" s="63" t="s">
        <v>742</v>
      </c>
      <c r="G229" s="63" t="s">
        <v>743</v>
      </c>
      <c r="H229" s="63" t="s">
        <v>744</v>
      </c>
      <c r="I229" s="63" t="s">
        <v>1720</v>
      </c>
    </row>
    <row r="230" spans="1:9">
      <c r="A230" s="67">
        <v>7501</v>
      </c>
      <c r="B230" s="68" t="s">
        <v>1648</v>
      </c>
      <c r="C230" s="68" t="s">
        <v>1721</v>
      </c>
      <c r="D230" s="69" t="s">
        <v>745</v>
      </c>
      <c r="E230" s="68" t="s">
        <v>1722</v>
      </c>
      <c r="F230" s="68" t="s">
        <v>745</v>
      </c>
      <c r="G230" s="68" t="s">
        <v>746</v>
      </c>
      <c r="H230" s="68" t="s">
        <v>45</v>
      </c>
      <c r="I230" s="68" t="s">
        <v>1723</v>
      </c>
    </row>
    <row r="231" spans="1:9">
      <c r="A231" s="62">
        <v>7502</v>
      </c>
      <c r="B231" s="63" t="s">
        <v>1648</v>
      </c>
      <c r="C231" s="63" t="s">
        <v>1721</v>
      </c>
      <c r="D231" s="64" t="s">
        <v>747</v>
      </c>
      <c r="E231" s="63" t="s">
        <v>1722</v>
      </c>
      <c r="F231" s="63" t="s">
        <v>747</v>
      </c>
      <c r="G231" s="63" t="s">
        <v>748</v>
      </c>
      <c r="H231" s="63" t="s">
        <v>749</v>
      </c>
      <c r="I231" s="63" t="s">
        <v>1724</v>
      </c>
    </row>
    <row r="232" spans="1:9">
      <c r="A232" s="67">
        <v>7503</v>
      </c>
      <c r="B232" s="68" t="s">
        <v>1648</v>
      </c>
      <c r="C232" s="68" t="s">
        <v>1721</v>
      </c>
      <c r="D232" s="69" t="s">
        <v>750</v>
      </c>
      <c r="E232" s="68" t="s">
        <v>1722</v>
      </c>
      <c r="F232" s="68" t="s">
        <v>750</v>
      </c>
      <c r="G232" s="68" t="s">
        <v>4</v>
      </c>
      <c r="H232" s="68" t="s">
        <v>46</v>
      </c>
      <c r="I232" s="68" t="s">
        <v>1725</v>
      </c>
    </row>
    <row r="233" spans="1:9">
      <c r="A233" s="62">
        <v>7504</v>
      </c>
      <c r="B233" s="63" t="s">
        <v>1648</v>
      </c>
      <c r="C233" s="63" t="s">
        <v>1721</v>
      </c>
      <c r="D233" s="64" t="s">
        <v>751</v>
      </c>
      <c r="E233" s="63" t="s">
        <v>1722</v>
      </c>
      <c r="F233" s="63" t="s">
        <v>751</v>
      </c>
      <c r="G233" s="63" t="s">
        <v>5</v>
      </c>
      <c r="H233" s="63">
        <v>0</v>
      </c>
      <c r="I233" s="63" t="s">
        <v>1726</v>
      </c>
    </row>
    <row r="234" spans="1:9">
      <c r="A234" s="67">
        <v>7601</v>
      </c>
      <c r="B234" s="68" t="s">
        <v>1648</v>
      </c>
      <c r="C234" s="68" t="s">
        <v>1727</v>
      </c>
      <c r="D234" s="69" t="s">
        <v>1728</v>
      </c>
      <c r="E234" s="68" t="s">
        <v>1729</v>
      </c>
      <c r="F234" s="68" t="s">
        <v>311</v>
      </c>
      <c r="G234" s="68" t="s">
        <v>6</v>
      </c>
      <c r="H234" s="68">
        <v>0</v>
      </c>
      <c r="I234" s="68" t="s">
        <v>1730</v>
      </c>
    </row>
    <row r="235" spans="1:9">
      <c r="A235" s="62">
        <v>7602</v>
      </c>
      <c r="B235" s="63" t="s">
        <v>1648</v>
      </c>
      <c r="C235" s="63" t="s">
        <v>1727</v>
      </c>
      <c r="D235" s="64" t="s">
        <v>1731</v>
      </c>
      <c r="E235" s="63" t="s">
        <v>1729</v>
      </c>
      <c r="F235" s="63" t="s">
        <v>68</v>
      </c>
      <c r="G235" s="63" t="s">
        <v>7</v>
      </c>
      <c r="H235" s="63">
        <v>0</v>
      </c>
      <c r="I235" s="63" t="s">
        <v>1732</v>
      </c>
    </row>
    <row r="236" spans="1:9">
      <c r="A236" s="67">
        <v>7701</v>
      </c>
      <c r="B236" s="68" t="s">
        <v>1648</v>
      </c>
      <c r="C236" s="68" t="s">
        <v>1733</v>
      </c>
      <c r="D236" s="69" t="s">
        <v>752</v>
      </c>
      <c r="E236" s="68" t="s">
        <v>1734</v>
      </c>
      <c r="F236" s="68" t="s">
        <v>752</v>
      </c>
      <c r="G236" s="68" t="s">
        <v>753</v>
      </c>
      <c r="H236" s="68">
        <v>0</v>
      </c>
      <c r="I236" s="68" t="s">
        <v>1735</v>
      </c>
    </row>
    <row r="237" spans="1:9">
      <c r="A237" s="62">
        <v>7702</v>
      </c>
      <c r="B237" s="63" t="s">
        <v>1648</v>
      </c>
      <c r="C237" s="63" t="s">
        <v>1733</v>
      </c>
      <c r="D237" s="64" t="s">
        <v>754</v>
      </c>
      <c r="E237" s="63" t="s">
        <v>1734</v>
      </c>
      <c r="F237" s="63" t="s">
        <v>754</v>
      </c>
      <c r="G237" s="63" t="s">
        <v>755</v>
      </c>
      <c r="H237" s="63">
        <v>0</v>
      </c>
      <c r="I237" s="63" t="s">
        <v>1736</v>
      </c>
    </row>
    <row r="238" spans="1:9">
      <c r="A238" s="67">
        <v>7703</v>
      </c>
      <c r="B238" s="68" t="s">
        <v>1648</v>
      </c>
      <c r="C238" s="68" t="s">
        <v>1733</v>
      </c>
      <c r="D238" s="69" t="s">
        <v>756</v>
      </c>
      <c r="E238" s="68" t="s">
        <v>1734</v>
      </c>
      <c r="F238" s="68" t="s">
        <v>756</v>
      </c>
      <c r="G238" s="68" t="s">
        <v>757</v>
      </c>
      <c r="H238" s="68" t="s">
        <v>758</v>
      </c>
      <c r="I238" s="68" t="s">
        <v>1737</v>
      </c>
    </row>
    <row r="239" spans="1:9">
      <c r="A239" s="62">
        <v>7704</v>
      </c>
      <c r="B239" s="63" t="s">
        <v>1648</v>
      </c>
      <c r="C239" s="63" t="s">
        <v>1733</v>
      </c>
      <c r="D239" s="64" t="s">
        <v>1738</v>
      </c>
      <c r="E239" s="63" t="s">
        <v>1734</v>
      </c>
      <c r="F239" s="63" t="s">
        <v>1738</v>
      </c>
      <c r="G239" s="63" t="s">
        <v>759</v>
      </c>
      <c r="H239" s="63" t="s">
        <v>760</v>
      </c>
      <c r="I239" s="63" t="s">
        <v>1739</v>
      </c>
    </row>
    <row r="240" spans="1:9">
      <c r="A240" s="67">
        <v>7705</v>
      </c>
      <c r="B240" s="68" t="s">
        <v>1648</v>
      </c>
      <c r="C240" s="68" t="s">
        <v>1740</v>
      </c>
      <c r="D240" s="69" t="s">
        <v>1066</v>
      </c>
      <c r="E240" s="68" t="s">
        <v>1741</v>
      </c>
      <c r="F240" s="68" t="s">
        <v>1066</v>
      </c>
      <c r="G240" s="68" t="s">
        <v>1067</v>
      </c>
      <c r="H240" s="68" t="s">
        <v>1068</v>
      </c>
      <c r="I240" s="68" t="s">
        <v>1742</v>
      </c>
    </row>
    <row r="241" spans="1:9">
      <c r="A241" s="62">
        <v>7801</v>
      </c>
      <c r="B241" s="63" t="s">
        <v>1648</v>
      </c>
      <c r="C241" s="63" t="s">
        <v>1743</v>
      </c>
      <c r="D241" s="64" t="s">
        <v>1744</v>
      </c>
      <c r="E241" s="63" t="s">
        <v>1745</v>
      </c>
      <c r="F241" s="63" t="s">
        <v>1746</v>
      </c>
      <c r="G241" s="63" t="s">
        <v>761</v>
      </c>
      <c r="H241" s="63" t="s">
        <v>762</v>
      </c>
      <c r="I241" s="63" t="s">
        <v>1747</v>
      </c>
    </row>
    <row r="242" spans="1:9">
      <c r="A242" s="67">
        <v>7802</v>
      </c>
      <c r="B242" s="68" t="s">
        <v>1648</v>
      </c>
      <c r="C242" s="68" t="s">
        <v>1748</v>
      </c>
      <c r="D242" s="69" t="s">
        <v>763</v>
      </c>
      <c r="E242" s="68" t="s">
        <v>1745</v>
      </c>
      <c r="F242" s="68" t="s">
        <v>763</v>
      </c>
      <c r="G242" s="68" t="s">
        <v>764</v>
      </c>
      <c r="H242" s="68" t="s">
        <v>765</v>
      </c>
      <c r="I242" s="68" t="s">
        <v>1749</v>
      </c>
    </row>
    <row r="243" spans="1:9">
      <c r="A243" s="62">
        <v>7803</v>
      </c>
      <c r="B243" s="63" t="s">
        <v>1648</v>
      </c>
      <c r="C243" s="63" t="s">
        <v>1750</v>
      </c>
      <c r="D243" s="64" t="s">
        <v>1751</v>
      </c>
      <c r="E243" s="63" t="s">
        <v>1752</v>
      </c>
      <c r="F243" s="63" t="s">
        <v>766</v>
      </c>
      <c r="G243" s="63" t="s">
        <v>767</v>
      </c>
      <c r="H243" s="63" t="s">
        <v>768</v>
      </c>
      <c r="I243" s="63" t="s">
        <v>1753</v>
      </c>
    </row>
    <row r="244" spans="1:9">
      <c r="A244" s="67">
        <v>7804</v>
      </c>
      <c r="B244" s="68" t="s">
        <v>1648</v>
      </c>
      <c r="C244" s="68" t="s">
        <v>1750</v>
      </c>
      <c r="D244" s="69" t="s">
        <v>769</v>
      </c>
      <c r="E244" s="68" t="s">
        <v>1752</v>
      </c>
      <c r="F244" s="68" t="s">
        <v>769</v>
      </c>
      <c r="G244" s="68" t="s">
        <v>770</v>
      </c>
      <c r="H244" s="68" t="s">
        <v>771</v>
      </c>
      <c r="I244" s="68" t="s">
        <v>1754</v>
      </c>
    </row>
    <row r="245" spans="1:9">
      <c r="A245" s="62">
        <v>7805</v>
      </c>
      <c r="B245" s="63" t="s">
        <v>1648</v>
      </c>
      <c r="C245" s="63" t="s">
        <v>1750</v>
      </c>
      <c r="D245" s="64" t="s">
        <v>772</v>
      </c>
      <c r="E245" s="63" t="s">
        <v>1752</v>
      </c>
      <c r="F245" s="63" t="s">
        <v>772</v>
      </c>
      <c r="G245" s="63" t="s">
        <v>773</v>
      </c>
      <c r="H245" s="63">
        <v>0</v>
      </c>
      <c r="I245" s="63" t="s">
        <v>1755</v>
      </c>
    </row>
    <row r="246" spans="1:9">
      <c r="A246" s="67">
        <v>7806</v>
      </c>
      <c r="B246" s="68" t="s">
        <v>1648</v>
      </c>
      <c r="C246" s="68" t="s">
        <v>1750</v>
      </c>
      <c r="D246" s="69" t="s">
        <v>774</v>
      </c>
      <c r="E246" s="68" t="s">
        <v>1752</v>
      </c>
      <c r="F246" s="68" t="s">
        <v>774</v>
      </c>
      <c r="G246" s="68" t="s">
        <v>775</v>
      </c>
      <c r="H246" s="68">
        <v>0</v>
      </c>
      <c r="I246" s="68" t="s">
        <v>1756</v>
      </c>
    </row>
    <row r="247" spans="1:9">
      <c r="A247" s="62">
        <v>7807</v>
      </c>
      <c r="B247" s="63" t="s">
        <v>1648</v>
      </c>
      <c r="C247" s="63" t="s">
        <v>1757</v>
      </c>
      <c r="D247" s="64" t="s">
        <v>776</v>
      </c>
      <c r="E247" s="63" t="s">
        <v>1758</v>
      </c>
      <c r="F247" s="63" t="s">
        <v>776</v>
      </c>
      <c r="G247" s="63" t="s">
        <v>8</v>
      </c>
      <c r="H247" s="63">
        <v>0</v>
      </c>
      <c r="I247" s="63" t="s">
        <v>1759</v>
      </c>
    </row>
    <row r="248" spans="1:9">
      <c r="A248" s="67">
        <v>7808</v>
      </c>
      <c r="B248" s="68" t="s">
        <v>1648</v>
      </c>
      <c r="C248" s="68" t="s">
        <v>1750</v>
      </c>
      <c r="D248" s="69" t="s">
        <v>1760</v>
      </c>
      <c r="E248" s="68" t="s">
        <v>1752</v>
      </c>
      <c r="F248" s="68" t="s">
        <v>1761</v>
      </c>
      <c r="G248" s="68" t="s">
        <v>777</v>
      </c>
      <c r="H248" s="68" t="s">
        <v>778</v>
      </c>
      <c r="I248" s="68" t="s">
        <v>1762</v>
      </c>
    </row>
    <row r="249" spans="1:9">
      <c r="A249" s="62">
        <v>7809</v>
      </c>
      <c r="B249" s="63" t="s">
        <v>1648</v>
      </c>
      <c r="C249" s="63" t="s">
        <v>1750</v>
      </c>
      <c r="D249" s="64" t="s">
        <v>1763</v>
      </c>
      <c r="E249" s="63" t="s">
        <v>1752</v>
      </c>
      <c r="F249" s="63" t="s">
        <v>1764</v>
      </c>
      <c r="G249" s="63" t="s">
        <v>779</v>
      </c>
      <c r="H249" s="63">
        <v>0</v>
      </c>
      <c r="I249" s="63" t="s">
        <v>1765</v>
      </c>
    </row>
    <row r="250" spans="1:9">
      <c r="A250" s="67">
        <v>7810</v>
      </c>
      <c r="B250" s="68" t="s">
        <v>1648</v>
      </c>
      <c r="C250" s="68" t="s">
        <v>1750</v>
      </c>
      <c r="D250" s="69" t="s">
        <v>1766</v>
      </c>
      <c r="E250" s="68" t="s">
        <v>1752</v>
      </c>
      <c r="F250" s="68" t="s">
        <v>1767</v>
      </c>
      <c r="G250" s="68" t="s">
        <v>9</v>
      </c>
      <c r="H250" s="68" t="s">
        <v>47</v>
      </c>
      <c r="I250" s="68" t="s">
        <v>1768</v>
      </c>
    </row>
    <row r="251" spans="1:9">
      <c r="A251" s="62">
        <v>7811</v>
      </c>
      <c r="B251" s="63" t="s">
        <v>1648</v>
      </c>
      <c r="C251" s="63" t="s">
        <v>1757</v>
      </c>
      <c r="D251" s="64" t="s">
        <v>1769</v>
      </c>
      <c r="E251" s="63" t="s">
        <v>1758</v>
      </c>
      <c r="F251" s="63" t="s">
        <v>1770</v>
      </c>
      <c r="G251" s="63" t="s">
        <v>10</v>
      </c>
      <c r="H251" s="63" t="s">
        <v>48</v>
      </c>
      <c r="I251" s="63" t="s">
        <v>1771</v>
      </c>
    </row>
    <row r="252" spans="1:9">
      <c r="A252" s="67">
        <v>7812</v>
      </c>
      <c r="B252" s="68" t="s">
        <v>1648</v>
      </c>
      <c r="C252" s="68" t="s">
        <v>1750</v>
      </c>
      <c r="D252" s="69" t="s">
        <v>1772</v>
      </c>
      <c r="E252" s="68" t="s">
        <v>1752</v>
      </c>
      <c r="F252" s="68" t="s">
        <v>1773</v>
      </c>
      <c r="G252" s="68">
        <v>0</v>
      </c>
      <c r="H252" s="68">
        <v>0</v>
      </c>
      <c r="I252" s="68" t="s">
        <v>1774</v>
      </c>
    </row>
    <row r="253" spans="1:9">
      <c r="A253" s="62">
        <v>7813</v>
      </c>
      <c r="B253" s="63" t="s">
        <v>1648</v>
      </c>
      <c r="C253" s="63" t="s">
        <v>1750</v>
      </c>
      <c r="D253" s="64" t="s">
        <v>1775</v>
      </c>
      <c r="E253" s="63" t="s">
        <v>1752</v>
      </c>
      <c r="F253" s="63" t="s">
        <v>780</v>
      </c>
      <c r="G253" s="63" t="s">
        <v>11</v>
      </c>
      <c r="H253" s="63">
        <v>0</v>
      </c>
      <c r="I253" s="63" t="s">
        <v>1776</v>
      </c>
    </row>
    <row r="254" spans="1:9">
      <c r="A254" s="67">
        <v>7814</v>
      </c>
      <c r="B254" s="68" t="s">
        <v>1648</v>
      </c>
      <c r="C254" s="68" t="s">
        <v>1750</v>
      </c>
      <c r="D254" s="69" t="s">
        <v>1777</v>
      </c>
      <c r="E254" s="68" t="s">
        <v>1752</v>
      </c>
      <c r="F254" s="68" t="s">
        <v>1777</v>
      </c>
      <c r="G254" s="68" t="s">
        <v>12</v>
      </c>
      <c r="H254" s="68" t="s">
        <v>49</v>
      </c>
      <c r="I254" s="68" t="s">
        <v>1778</v>
      </c>
    </row>
    <row r="255" spans="1:9">
      <c r="A255" s="62">
        <v>7815</v>
      </c>
      <c r="B255" s="63" t="s">
        <v>1648</v>
      </c>
      <c r="C255" s="63" t="s">
        <v>1757</v>
      </c>
      <c r="D255" s="64" t="s">
        <v>1779</v>
      </c>
      <c r="E255" s="63" t="s">
        <v>1758</v>
      </c>
      <c r="F255" s="63" t="s">
        <v>1779</v>
      </c>
      <c r="G255" s="63" t="s">
        <v>13</v>
      </c>
      <c r="H255" s="63" t="s">
        <v>50</v>
      </c>
      <c r="I255" s="63" t="s">
        <v>1780</v>
      </c>
    </row>
    <row r="256" spans="1:9">
      <c r="A256" s="67">
        <v>7901</v>
      </c>
      <c r="B256" s="68" t="s">
        <v>1648</v>
      </c>
      <c r="C256" s="68" t="s">
        <v>1781</v>
      </c>
      <c r="D256" s="69" t="s">
        <v>1782</v>
      </c>
      <c r="E256" s="68" t="s">
        <v>1783</v>
      </c>
      <c r="F256" s="68" t="s">
        <v>585</v>
      </c>
      <c r="G256" s="68" t="s">
        <v>781</v>
      </c>
      <c r="H256" s="68" t="s">
        <v>782</v>
      </c>
      <c r="I256" s="68" t="s">
        <v>1784</v>
      </c>
    </row>
    <row r="257" spans="1:9">
      <c r="A257" s="62">
        <v>7902</v>
      </c>
      <c r="B257" s="63" t="s">
        <v>1648</v>
      </c>
      <c r="C257" s="63" t="s">
        <v>1785</v>
      </c>
      <c r="D257" s="64" t="s">
        <v>783</v>
      </c>
      <c r="E257" s="63" t="s">
        <v>1786</v>
      </c>
      <c r="F257" s="63" t="s">
        <v>783</v>
      </c>
      <c r="G257" s="63" t="s">
        <v>784</v>
      </c>
      <c r="H257" s="63">
        <v>0</v>
      </c>
      <c r="I257" s="63" t="s">
        <v>1787</v>
      </c>
    </row>
    <row r="258" spans="1:9">
      <c r="A258" s="67">
        <v>7903</v>
      </c>
      <c r="B258" s="68" t="s">
        <v>1648</v>
      </c>
      <c r="C258" s="68" t="s">
        <v>1788</v>
      </c>
      <c r="D258" s="69" t="s">
        <v>785</v>
      </c>
      <c r="E258" s="68" t="s">
        <v>1789</v>
      </c>
      <c r="F258" s="68" t="s">
        <v>785</v>
      </c>
      <c r="G258" s="68">
        <v>0</v>
      </c>
      <c r="H258" s="68">
        <v>0</v>
      </c>
      <c r="I258" s="68" t="s">
        <v>1790</v>
      </c>
    </row>
    <row r="259" spans="1:9">
      <c r="A259" s="62">
        <v>7904</v>
      </c>
      <c r="B259" s="63" t="s">
        <v>1648</v>
      </c>
      <c r="C259" s="63" t="s">
        <v>1788</v>
      </c>
      <c r="D259" s="64" t="s">
        <v>786</v>
      </c>
      <c r="E259" s="63" t="s">
        <v>1789</v>
      </c>
      <c r="F259" s="63" t="s">
        <v>786</v>
      </c>
      <c r="G259" s="63" t="s">
        <v>787</v>
      </c>
      <c r="H259" s="63" t="s">
        <v>788</v>
      </c>
      <c r="I259" s="63" t="s">
        <v>1791</v>
      </c>
    </row>
    <row r="260" spans="1:9">
      <c r="A260" s="67">
        <v>7905</v>
      </c>
      <c r="B260" s="68" t="s">
        <v>1648</v>
      </c>
      <c r="C260" s="68" t="s">
        <v>1792</v>
      </c>
      <c r="D260" s="69" t="s">
        <v>789</v>
      </c>
      <c r="E260" s="68" t="s">
        <v>1793</v>
      </c>
      <c r="F260" s="68" t="s">
        <v>789</v>
      </c>
      <c r="G260" s="68">
        <v>0</v>
      </c>
      <c r="H260" s="68">
        <v>0</v>
      </c>
      <c r="I260" s="68" t="s">
        <v>1794</v>
      </c>
    </row>
    <row r="261" spans="1:9">
      <c r="A261" s="62">
        <v>7906</v>
      </c>
      <c r="B261" s="63" t="s">
        <v>1648</v>
      </c>
      <c r="C261" s="63" t="s">
        <v>1795</v>
      </c>
      <c r="D261" s="64" t="s">
        <v>790</v>
      </c>
      <c r="E261" s="63" t="s">
        <v>1796</v>
      </c>
      <c r="F261" s="63" t="s">
        <v>790</v>
      </c>
      <c r="G261" s="63" t="s">
        <v>791</v>
      </c>
      <c r="H261" s="63" t="s">
        <v>792</v>
      </c>
      <c r="I261" s="63" t="s">
        <v>1797</v>
      </c>
    </row>
    <row r="262" spans="1:9">
      <c r="A262" s="67">
        <v>7907</v>
      </c>
      <c r="B262" s="68" t="s">
        <v>1648</v>
      </c>
      <c r="C262" s="68" t="s">
        <v>1798</v>
      </c>
      <c r="D262" s="69" t="s">
        <v>1799</v>
      </c>
      <c r="E262" s="68" t="s">
        <v>1800</v>
      </c>
      <c r="F262" s="68" t="s">
        <v>1799</v>
      </c>
      <c r="G262" s="68" t="s">
        <v>793</v>
      </c>
      <c r="H262" s="68" t="s">
        <v>794</v>
      </c>
      <c r="I262" s="68" t="s">
        <v>1801</v>
      </c>
    </row>
    <row r="263" spans="1:9">
      <c r="A263" s="62">
        <v>7908</v>
      </c>
      <c r="B263" s="63" t="s">
        <v>1648</v>
      </c>
      <c r="C263" s="63" t="s">
        <v>1703</v>
      </c>
      <c r="D263" s="64" t="s">
        <v>1802</v>
      </c>
      <c r="E263" s="63" t="s">
        <v>1705</v>
      </c>
      <c r="F263" s="63" t="s">
        <v>1802</v>
      </c>
      <c r="G263" s="63" t="s">
        <v>795</v>
      </c>
      <c r="H263" s="63" t="s">
        <v>796</v>
      </c>
      <c r="I263" s="63" t="s">
        <v>1803</v>
      </c>
    </row>
    <row r="264" spans="1:9">
      <c r="A264" s="67">
        <v>7909</v>
      </c>
      <c r="B264" s="68" t="s">
        <v>1648</v>
      </c>
      <c r="C264" s="68" t="s">
        <v>1804</v>
      </c>
      <c r="D264" s="69" t="s">
        <v>1805</v>
      </c>
      <c r="E264" s="68" t="s">
        <v>64</v>
      </c>
      <c r="F264" s="68" t="s">
        <v>1806</v>
      </c>
      <c r="G264" s="68" t="s">
        <v>797</v>
      </c>
      <c r="H264" s="68" t="s">
        <v>798</v>
      </c>
      <c r="I264" s="68" t="s">
        <v>1807</v>
      </c>
    </row>
    <row r="265" spans="1:9">
      <c r="A265" s="62">
        <v>7910</v>
      </c>
      <c r="B265" s="63" t="s">
        <v>1648</v>
      </c>
      <c r="C265" s="63" t="s">
        <v>1792</v>
      </c>
      <c r="D265" s="64" t="s">
        <v>1808</v>
      </c>
      <c r="E265" s="63" t="s">
        <v>1793</v>
      </c>
      <c r="F265" s="63" t="s">
        <v>742</v>
      </c>
      <c r="G265" s="63" t="s">
        <v>799</v>
      </c>
      <c r="H265" s="63">
        <v>0</v>
      </c>
      <c r="I265" s="63" t="s">
        <v>1809</v>
      </c>
    </row>
    <row r="266" spans="1:9">
      <c r="A266" s="67">
        <v>7911</v>
      </c>
      <c r="B266" s="68" t="s">
        <v>1648</v>
      </c>
      <c r="C266" s="68" t="s">
        <v>1810</v>
      </c>
      <c r="D266" s="69" t="s">
        <v>1811</v>
      </c>
      <c r="E266" s="68" t="s">
        <v>1812</v>
      </c>
      <c r="F266" s="68" t="s">
        <v>1811</v>
      </c>
      <c r="G266" s="68" t="s">
        <v>14</v>
      </c>
      <c r="H266" s="68" t="s">
        <v>51</v>
      </c>
      <c r="I266" s="68" t="s">
        <v>1813</v>
      </c>
    </row>
    <row r="267" spans="1:9">
      <c r="A267" s="62">
        <v>7912</v>
      </c>
      <c r="B267" s="63" t="s">
        <v>1648</v>
      </c>
      <c r="C267" s="63" t="s">
        <v>1814</v>
      </c>
      <c r="D267" s="64" t="s">
        <v>1815</v>
      </c>
      <c r="E267" s="63" t="s">
        <v>1816</v>
      </c>
      <c r="F267" s="63" t="s">
        <v>1815</v>
      </c>
      <c r="G267" s="63" t="s">
        <v>15</v>
      </c>
      <c r="H267" s="63" t="s">
        <v>52</v>
      </c>
      <c r="I267" s="63" t="s">
        <v>1817</v>
      </c>
    </row>
    <row r="268" spans="1:9">
      <c r="A268" s="67">
        <v>7913</v>
      </c>
      <c r="B268" s="68" t="s">
        <v>1648</v>
      </c>
      <c r="C268" s="68" t="s">
        <v>1781</v>
      </c>
      <c r="D268" s="69" t="s">
        <v>1818</v>
      </c>
      <c r="E268" s="68" t="s">
        <v>1783</v>
      </c>
      <c r="F268" s="68" t="s">
        <v>1818</v>
      </c>
      <c r="G268" s="68" t="s">
        <v>16</v>
      </c>
      <c r="H268" s="68" t="s">
        <v>53</v>
      </c>
      <c r="I268" s="68" t="s">
        <v>1819</v>
      </c>
    </row>
    <row r="269" spans="1:9">
      <c r="A269" s="62">
        <v>7914</v>
      </c>
      <c r="B269" s="63" t="s">
        <v>1648</v>
      </c>
      <c r="C269" s="63" t="s">
        <v>1804</v>
      </c>
      <c r="D269" s="64" t="s">
        <v>1820</v>
      </c>
      <c r="E269" s="63" t="s">
        <v>64</v>
      </c>
      <c r="F269" s="63" t="s">
        <v>1821</v>
      </c>
      <c r="G269" s="63" t="s">
        <v>17</v>
      </c>
      <c r="H269" s="63">
        <v>0</v>
      </c>
      <c r="I269" s="63" t="s">
        <v>1822</v>
      </c>
    </row>
    <row r="270" spans="1:9">
      <c r="A270" s="67">
        <v>7915</v>
      </c>
      <c r="B270" s="68" t="s">
        <v>1648</v>
      </c>
      <c r="C270" s="68" t="s">
        <v>1810</v>
      </c>
      <c r="D270" s="69" t="s">
        <v>1823</v>
      </c>
      <c r="E270" s="68" t="s">
        <v>1812</v>
      </c>
      <c r="F270" s="68" t="s">
        <v>1824</v>
      </c>
      <c r="G270" s="68" t="s">
        <v>18</v>
      </c>
      <c r="H270" s="68" t="s">
        <v>54</v>
      </c>
      <c r="I270" s="68" t="s">
        <v>1825</v>
      </c>
    </row>
    <row r="271" spans="1:9">
      <c r="A271" s="62">
        <v>7916</v>
      </c>
      <c r="B271" s="63" t="s">
        <v>1648</v>
      </c>
      <c r="C271" s="63" t="s">
        <v>1804</v>
      </c>
      <c r="D271" s="64" t="s">
        <v>1826</v>
      </c>
      <c r="E271" s="63" t="s">
        <v>64</v>
      </c>
      <c r="F271" s="63" t="s">
        <v>571</v>
      </c>
      <c r="G271" s="63" t="s">
        <v>19</v>
      </c>
      <c r="H271" s="63" t="s">
        <v>55</v>
      </c>
      <c r="I271" s="63" t="s">
        <v>1827</v>
      </c>
    </row>
    <row r="272" spans="1:9">
      <c r="A272" s="67">
        <v>7917</v>
      </c>
      <c r="B272" s="68" t="s">
        <v>1648</v>
      </c>
      <c r="C272" s="68" t="s">
        <v>1792</v>
      </c>
      <c r="D272" s="69" t="s">
        <v>1828</v>
      </c>
      <c r="E272" s="68" t="s">
        <v>1793</v>
      </c>
      <c r="F272" s="68" t="s">
        <v>632</v>
      </c>
      <c r="G272" s="68" t="s">
        <v>20</v>
      </c>
      <c r="H272" s="68" t="s">
        <v>56</v>
      </c>
      <c r="I272" s="68" t="s">
        <v>1829</v>
      </c>
    </row>
    <row r="273" spans="1:9">
      <c r="A273" s="62">
        <v>7918</v>
      </c>
      <c r="B273" s="63" t="s">
        <v>1648</v>
      </c>
      <c r="C273" s="63" t="s">
        <v>1788</v>
      </c>
      <c r="D273" s="64" t="s">
        <v>1830</v>
      </c>
      <c r="E273" s="63" t="s">
        <v>1831</v>
      </c>
      <c r="F273" s="63" t="s">
        <v>1830</v>
      </c>
      <c r="G273" s="63" t="s">
        <v>21</v>
      </c>
      <c r="H273" s="63" t="s">
        <v>57</v>
      </c>
      <c r="I273" s="63" t="s">
        <v>1832</v>
      </c>
    </row>
    <row r="274" spans="1:9">
      <c r="A274" s="67">
        <v>7919</v>
      </c>
      <c r="B274" s="68" t="s">
        <v>1648</v>
      </c>
      <c r="C274" s="68" t="s">
        <v>1833</v>
      </c>
      <c r="D274" s="69" t="s">
        <v>1834</v>
      </c>
      <c r="E274" s="68" t="s">
        <v>1835</v>
      </c>
      <c r="F274" s="68" t="s">
        <v>1834</v>
      </c>
      <c r="G274" s="68" t="s">
        <v>22</v>
      </c>
      <c r="H274" s="68">
        <v>0</v>
      </c>
      <c r="I274" s="68" t="s">
        <v>1836</v>
      </c>
    </row>
    <row r="275" spans="1:9">
      <c r="A275" s="62">
        <v>7920</v>
      </c>
      <c r="B275" s="63" t="s">
        <v>1648</v>
      </c>
      <c r="C275" s="63" t="s">
        <v>1748</v>
      </c>
      <c r="D275" s="64" t="s">
        <v>1837</v>
      </c>
      <c r="E275" s="63" t="s">
        <v>1745</v>
      </c>
      <c r="F275" s="63" t="s">
        <v>1837</v>
      </c>
      <c r="G275" s="63" t="s">
        <v>23</v>
      </c>
      <c r="H275" s="63">
        <v>0</v>
      </c>
      <c r="I275" s="63" t="s">
        <v>1838</v>
      </c>
    </row>
    <row r="276" spans="1:9">
      <c r="A276" s="67">
        <v>7921</v>
      </c>
      <c r="B276" s="68" t="s">
        <v>1648</v>
      </c>
      <c r="C276" s="68" t="s">
        <v>1804</v>
      </c>
      <c r="D276" s="69" t="s">
        <v>1839</v>
      </c>
      <c r="E276" s="68" t="s">
        <v>64</v>
      </c>
      <c r="F276" s="68" t="s">
        <v>1839</v>
      </c>
      <c r="G276" s="68" t="s">
        <v>65</v>
      </c>
      <c r="H276" s="68">
        <v>0</v>
      </c>
      <c r="I276" s="68" t="s">
        <v>1840</v>
      </c>
    </row>
    <row r="277" spans="1:9">
      <c r="A277" s="62">
        <v>7922</v>
      </c>
      <c r="B277" s="63" t="s">
        <v>1648</v>
      </c>
      <c r="C277" s="63" t="s">
        <v>1750</v>
      </c>
      <c r="D277" s="64" t="s">
        <v>1841</v>
      </c>
      <c r="E277" s="63" t="s">
        <v>1357</v>
      </c>
      <c r="F277" s="63" t="s">
        <v>1841</v>
      </c>
      <c r="G277" s="63" t="s">
        <v>1842</v>
      </c>
      <c r="H277" s="63" t="s">
        <v>1843</v>
      </c>
      <c r="I277" s="63" t="s">
        <v>1844</v>
      </c>
    </row>
    <row r="278" spans="1:9">
      <c r="A278" s="67">
        <v>7924</v>
      </c>
      <c r="B278" s="68" t="s">
        <v>1648</v>
      </c>
      <c r="C278" s="68" t="s">
        <v>1703</v>
      </c>
      <c r="D278" s="69" t="s">
        <v>1845</v>
      </c>
      <c r="E278" s="68" t="s">
        <v>1705</v>
      </c>
      <c r="F278" s="68" t="s">
        <v>1845</v>
      </c>
      <c r="G278" s="68" t="s">
        <v>1846</v>
      </c>
      <c r="H278" s="68" t="s">
        <v>1843</v>
      </c>
      <c r="I278" s="68" t="s">
        <v>1847</v>
      </c>
    </row>
    <row r="279" spans="1:9">
      <c r="A279" s="62">
        <v>8001</v>
      </c>
      <c r="B279" s="63" t="s">
        <v>1848</v>
      </c>
      <c r="C279" s="63" t="s">
        <v>1848</v>
      </c>
      <c r="D279" s="64" t="s">
        <v>1849</v>
      </c>
      <c r="E279" s="63" t="s">
        <v>1850</v>
      </c>
      <c r="F279" s="63" t="s">
        <v>430</v>
      </c>
      <c r="G279" s="63" t="s">
        <v>66</v>
      </c>
      <c r="H279" s="63" t="s">
        <v>67</v>
      </c>
      <c r="I279" s="63" t="s">
        <v>1851</v>
      </c>
    </row>
    <row r="280" spans="1:9">
      <c r="A280" s="67">
        <v>8002</v>
      </c>
      <c r="B280" s="68" t="s">
        <v>1848</v>
      </c>
      <c r="C280" s="68" t="s">
        <v>1848</v>
      </c>
      <c r="D280" s="69" t="s">
        <v>1852</v>
      </c>
      <c r="E280" s="68" t="s">
        <v>1850</v>
      </c>
      <c r="F280" s="68" t="s">
        <v>68</v>
      </c>
      <c r="G280" s="68" t="s">
        <v>69</v>
      </c>
      <c r="H280" s="68" t="s">
        <v>58</v>
      </c>
      <c r="I280" s="68" t="s">
        <v>1853</v>
      </c>
    </row>
    <row r="281" spans="1:9">
      <c r="A281" s="62">
        <v>8003</v>
      </c>
      <c r="B281" s="63" t="s">
        <v>1848</v>
      </c>
      <c r="C281" s="63" t="s">
        <v>1848</v>
      </c>
      <c r="D281" s="64" t="s">
        <v>70</v>
      </c>
      <c r="E281" s="63" t="s">
        <v>1850</v>
      </c>
      <c r="F281" s="63" t="s">
        <v>70</v>
      </c>
      <c r="G281" s="63" t="s">
        <v>71</v>
      </c>
      <c r="H281" s="63" t="s">
        <v>59</v>
      </c>
      <c r="I281" s="63" t="s">
        <v>1854</v>
      </c>
    </row>
    <row r="282" spans="1:9">
      <c r="A282" s="67">
        <v>8004</v>
      </c>
      <c r="B282" s="68" t="s">
        <v>1848</v>
      </c>
      <c r="C282" s="68" t="s">
        <v>1848</v>
      </c>
      <c r="D282" s="69" t="s">
        <v>72</v>
      </c>
      <c r="E282" s="68" t="s">
        <v>1850</v>
      </c>
      <c r="F282" s="68" t="s">
        <v>72</v>
      </c>
      <c r="G282" s="68" t="s">
        <v>73</v>
      </c>
      <c r="H282" s="68" t="s">
        <v>74</v>
      </c>
      <c r="I282" s="68" t="s">
        <v>1855</v>
      </c>
    </row>
    <row r="283" spans="1:9">
      <c r="A283" s="62">
        <v>8005</v>
      </c>
      <c r="B283" s="63" t="s">
        <v>1848</v>
      </c>
      <c r="C283" s="63" t="s">
        <v>1848</v>
      </c>
      <c r="D283" s="64" t="s">
        <v>75</v>
      </c>
      <c r="E283" s="63" t="s">
        <v>1850</v>
      </c>
      <c r="F283" s="63" t="s">
        <v>75</v>
      </c>
      <c r="G283" s="63" t="s">
        <v>24</v>
      </c>
      <c r="H283" s="63" t="s">
        <v>76</v>
      </c>
      <c r="I283" s="63" t="s">
        <v>1856</v>
      </c>
    </row>
    <row r="284" spans="1:9">
      <c r="A284" s="67">
        <v>8006</v>
      </c>
      <c r="B284" s="68" t="s">
        <v>1848</v>
      </c>
      <c r="C284" s="68" t="s">
        <v>1848</v>
      </c>
      <c r="D284" s="69" t="s">
        <v>77</v>
      </c>
      <c r="E284" s="68" t="s">
        <v>1850</v>
      </c>
      <c r="F284" s="68" t="s">
        <v>77</v>
      </c>
      <c r="G284" s="68" t="s">
        <v>78</v>
      </c>
      <c r="H284" s="68" t="s">
        <v>79</v>
      </c>
      <c r="I284" s="68" t="s">
        <v>1857</v>
      </c>
    </row>
    <row r="285" spans="1:9">
      <c r="A285" s="62">
        <v>8007</v>
      </c>
      <c r="B285" s="63" t="s">
        <v>1848</v>
      </c>
      <c r="C285" s="63" t="s">
        <v>1848</v>
      </c>
      <c r="D285" s="64" t="s">
        <v>80</v>
      </c>
      <c r="E285" s="63" t="s">
        <v>1850</v>
      </c>
      <c r="F285" s="63" t="s">
        <v>80</v>
      </c>
      <c r="G285" s="63" t="s">
        <v>81</v>
      </c>
      <c r="H285" s="63" t="s">
        <v>82</v>
      </c>
      <c r="I285" s="63" t="s">
        <v>1858</v>
      </c>
    </row>
    <row r="286" spans="1:9">
      <c r="A286" s="67">
        <v>8101</v>
      </c>
      <c r="B286" s="68" t="s">
        <v>1848</v>
      </c>
      <c r="C286" s="68" t="s">
        <v>1848</v>
      </c>
      <c r="D286" s="69" t="s">
        <v>1859</v>
      </c>
      <c r="E286" s="68" t="s">
        <v>1860</v>
      </c>
      <c r="F286" s="68" t="s">
        <v>293</v>
      </c>
      <c r="G286" s="68" t="s">
        <v>83</v>
      </c>
      <c r="H286" s="68" t="s">
        <v>84</v>
      </c>
      <c r="I286" s="68" t="s">
        <v>1861</v>
      </c>
    </row>
    <row r="287" spans="1:9">
      <c r="A287" s="62">
        <v>8102</v>
      </c>
      <c r="B287" s="63" t="s">
        <v>1848</v>
      </c>
      <c r="C287" s="63" t="s">
        <v>1848</v>
      </c>
      <c r="D287" s="64" t="s">
        <v>1862</v>
      </c>
      <c r="E287" s="63" t="s">
        <v>1860</v>
      </c>
      <c r="F287" s="63" t="s">
        <v>296</v>
      </c>
      <c r="G287" s="63" t="s">
        <v>85</v>
      </c>
      <c r="H287" s="63" t="s">
        <v>86</v>
      </c>
      <c r="I287" s="63" t="s">
        <v>1863</v>
      </c>
    </row>
    <row r="288" spans="1:9">
      <c r="A288" s="67">
        <v>8103</v>
      </c>
      <c r="B288" s="68" t="s">
        <v>1848</v>
      </c>
      <c r="C288" s="68" t="s">
        <v>1848</v>
      </c>
      <c r="D288" s="69" t="s">
        <v>1864</v>
      </c>
      <c r="E288" s="68" t="s">
        <v>1860</v>
      </c>
      <c r="F288" s="68" t="s">
        <v>299</v>
      </c>
      <c r="G288" s="68" t="s">
        <v>87</v>
      </c>
      <c r="H288" s="68" t="s">
        <v>88</v>
      </c>
      <c r="I288" s="68" t="s">
        <v>1865</v>
      </c>
    </row>
    <row r="289" spans="1:9">
      <c r="A289" s="62">
        <v>8104</v>
      </c>
      <c r="B289" s="63" t="s">
        <v>1848</v>
      </c>
      <c r="C289" s="63" t="s">
        <v>1848</v>
      </c>
      <c r="D289" s="64" t="s">
        <v>1866</v>
      </c>
      <c r="E289" s="63" t="s">
        <v>1860</v>
      </c>
      <c r="F289" s="63" t="s">
        <v>302</v>
      </c>
      <c r="G289" s="63" t="s">
        <v>89</v>
      </c>
      <c r="H289" s="63" t="s">
        <v>90</v>
      </c>
      <c r="I289" s="63" t="s">
        <v>1867</v>
      </c>
    </row>
    <row r="290" spans="1:9">
      <c r="A290" s="67">
        <v>8105</v>
      </c>
      <c r="B290" s="68" t="s">
        <v>1848</v>
      </c>
      <c r="C290" s="68" t="s">
        <v>1848</v>
      </c>
      <c r="D290" s="69" t="s">
        <v>91</v>
      </c>
      <c r="E290" s="68" t="s">
        <v>1860</v>
      </c>
      <c r="F290" s="68" t="s">
        <v>91</v>
      </c>
      <c r="G290" s="68" t="s">
        <v>92</v>
      </c>
      <c r="H290" s="68" t="s">
        <v>93</v>
      </c>
      <c r="I290" s="68" t="s">
        <v>1868</v>
      </c>
    </row>
    <row r="291" spans="1:9">
      <c r="A291" s="62">
        <v>8106</v>
      </c>
      <c r="B291" s="63" t="s">
        <v>1848</v>
      </c>
      <c r="C291" s="63" t="s">
        <v>1848</v>
      </c>
      <c r="D291" s="64" t="s">
        <v>94</v>
      </c>
      <c r="E291" s="63" t="s">
        <v>1860</v>
      </c>
      <c r="F291" s="63" t="s">
        <v>94</v>
      </c>
      <c r="G291" s="63" t="s">
        <v>95</v>
      </c>
      <c r="H291" s="63" t="s">
        <v>96</v>
      </c>
      <c r="I291" s="63" t="s">
        <v>1869</v>
      </c>
    </row>
    <row r="292" spans="1:9">
      <c r="A292" s="67">
        <v>8201</v>
      </c>
      <c r="B292" s="68" t="s">
        <v>1848</v>
      </c>
      <c r="C292" s="68" t="s">
        <v>1848</v>
      </c>
      <c r="D292" s="69" t="s">
        <v>97</v>
      </c>
      <c r="E292" s="68" t="s">
        <v>1860</v>
      </c>
      <c r="F292" s="68" t="s">
        <v>97</v>
      </c>
      <c r="G292" s="68" t="s">
        <v>98</v>
      </c>
      <c r="H292" s="68" t="s">
        <v>98</v>
      </c>
      <c r="I292" s="68" t="s">
        <v>1870</v>
      </c>
    </row>
    <row r="293" spans="1:9">
      <c r="A293" s="62">
        <v>8202</v>
      </c>
      <c r="B293" s="63" t="s">
        <v>1848</v>
      </c>
      <c r="C293" s="63" t="s">
        <v>1848</v>
      </c>
      <c r="D293" s="64" t="s">
        <v>99</v>
      </c>
      <c r="E293" s="63" t="s">
        <v>1860</v>
      </c>
      <c r="F293" s="63" t="s">
        <v>99</v>
      </c>
      <c r="G293" s="63" t="s">
        <v>100</v>
      </c>
      <c r="H293" s="63" t="s">
        <v>101</v>
      </c>
      <c r="I293" s="63" t="s">
        <v>1871</v>
      </c>
    </row>
    <row r="294" spans="1:9">
      <c r="A294" s="67">
        <v>8203</v>
      </c>
      <c r="B294" s="68" t="s">
        <v>1848</v>
      </c>
      <c r="C294" s="68" t="s">
        <v>1848</v>
      </c>
      <c r="D294" s="69" t="s">
        <v>102</v>
      </c>
      <c r="E294" s="68" t="s">
        <v>1860</v>
      </c>
      <c r="F294" s="68" t="s">
        <v>102</v>
      </c>
      <c r="G294" s="68" t="s">
        <v>103</v>
      </c>
      <c r="H294" s="68" t="s">
        <v>104</v>
      </c>
      <c r="I294" s="68" t="s">
        <v>1872</v>
      </c>
    </row>
    <row r="295" spans="1:9">
      <c r="A295" s="62">
        <v>8204</v>
      </c>
      <c r="B295" s="63" t="s">
        <v>1848</v>
      </c>
      <c r="C295" s="63" t="s">
        <v>1848</v>
      </c>
      <c r="D295" s="64" t="s">
        <v>105</v>
      </c>
      <c r="E295" s="63" t="s">
        <v>1860</v>
      </c>
      <c r="F295" s="63" t="s">
        <v>105</v>
      </c>
      <c r="G295" s="63" t="s">
        <v>106</v>
      </c>
      <c r="H295" s="63" t="s">
        <v>107</v>
      </c>
      <c r="I295" s="63" t="s">
        <v>1873</v>
      </c>
    </row>
    <row r="296" spans="1:9">
      <c r="A296" s="67">
        <v>8205</v>
      </c>
      <c r="B296" s="68" t="s">
        <v>1848</v>
      </c>
      <c r="C296" s="68" t="s">
        <v>1848</v>
      </c>
      <c r="D296" s="69" t="s">
        <v>108</v>
      </c>
      <c r="E296" s="68" t="s">
        <v>1860</v>
      </c>
      <c r="F296" s="68" t="s">
        <v>108</v>
      </c>
      <c r="G296" s="68" t="s">
        <v>109</v>
      </c>
      <c r="H296" s="68" t="s">
        <v>60</v>
      </c>
      <c r="I296" s="68" t="s">
        <v>1874</v>
      </c>
    </row>
    <row r="297" spans="1:9">
      <c r="A297" s="62">
        <v>8206</v>
      </c>
      <c r="B297" s="63" t="s">
        <v>1848</v>
      </c>
      <c r="C297" s="63" t="s">
        <v>1848</v>
      </c>
      <c r="D297" s="64" t="s">
        <v>110</v>
      </c>
      <c r="E297" s="63" t="s">
        <v>1860</v>
      </c>
      <c r="F297" s="63" t="s">
        <v>110</v>
      </c>
      <c r="G297" s="63" t="s">
        <v>111</v>
      </c>
      <c r="H297" s="63" t="s">
        <v>112</v>
      </c>
      <c r="I297" s="63" t="s">
        <v>1875</v>
      </c>
    </row>
    <row r="298" spans="1:9">
      <c r="A298" s="67">
        <v>8207</v>
      </c>
      <c r="B298" s="68" t="s">
        <v>1848</v>
      </c>
      <c r="C298" s="68" t="s">
        <v>1848</v>
      </c>
      <c r="D298" s="69" t="s">
        <v>113</v>
      </c>
      <c r="E298" s="68" t="s">
        <v>1860</v>
      </c>
      <c r="F298" s="68" t="s">
        <v>113</v>
      </c>
      <c r="G298" s="68" t="s">
        <v>114</v>
      </c>
      <c r="H298" s="68" t="s">
        <v>115</v>
      </c>
      <c r="I298" s="68" t="s">
        <v>1876</v>
      </c>
    </row>
    <row r="299" spans="1:9">
      <c r="A299" s="62">
        <v>8301</v>
      </c>
      <c r="B299" s="63" t="s">
        <v>1848</v>
      </c>
      <c r="C299" s="63" t="s">
        <v>1848</v>
      </c>
      <c r="D299" s="64" t="s">
        <v>116</v>
      </c>
      <c r="E299" s="63" t="s">
        <v>1877</v>
      </c>
      <c r="F299" s="63" t="s">
        <v>116</v>
      </c>
      <c r="G299" s="63" t="s">
        <v>117</v>
      </c>
      <c r="H299" s="63" t="s">
        <v>118</v>
      </c>
      <c r="I299" s="63" t="s">
        <v>1878</v>
      </c>
    </row>
    <row r="300" spans="1:9">
      <c r="A300" s="67">
        <v>8302</v>
      </c>
      <c r="B300" s="68" t="s">
        <v>1848</v>
      </c>
      <c r="C300" s="68" t="s">
        <v>1848</v>
      </c>
      <c r="D300" s="69" t="s">
        <v>1879</v>
      </c>
      <c r="E300" s="68" t="s">
        <v>1877</v>
      </c>
      <c r="F300" s="68" t="s">
        <v>225</v>
      </c>
      <c r="G300" s="68" t="s">
        <v>119</v>
      </c>
      <c r="H300" s="68" t="s">
        <v>120</v>
      </c>
      <c r="I300" s="68" t="s">
        <v>1880</v>
      </c>
    </row>
    <row r="301" spans="1:9">
      <c r="A301" s="62">
        <v>8303</v>
      </c>
      <c r="B301" s="63" t="s">
        <v>1848</v>
      </c>
      <c r="C301" s="63" t="s">
        <v>1848</v>
      </c>
      <c r="D301" s="64" t="s">
        <v>1881</v>
      </c>
      <c r="E301" s="63" t="s">
        <v>1877</v>
      </c>
      <c r="F301" s="63" t="s">
        <v>293</v>
      </c>
      <c r="G301" s="63" t="s">
        <v>121</v>
      </c>
      <c r="H301" s="63" t="s">
        <v>122</v>
      </c>
      <c r="I301" s="63" t="s">
        <v>1882</v>
      </c>
    </row>
    <row r="302" spans="1:9">
      <c r="A302" s="67">
        <v>8304</v>
      </c>
      <c r="B302" s="68" t="s">
        <v>1848</v>
      </c>
      <c r="C302" s="68" t="s">
        <v>1848</v>
      </c>
      <c r="D302" s="69" t="s">
        <v>1883</v>
      </c>
      <c r="E302" s="68" t="s">
        <v>1877</v>
      </c>
      <c r="F302" s="68" t="s">
        <v>296</v>
      </c>
      <c r="G302" s="68" t="s">
        <v>123</v>
      </c>
      <c r="H302" s="68" t="s">
        <v>124</v>
      </c>
      <c r="I302" s="68" t="s">
        <v>1884</v>
      </c>
    </row>
    <row r="303" spans="1:9">
      <c r="A303" s="62">
        <v>8305</v>
      </c>
      <c r="B303" s="63" t="s">
        <v>1848</v>
      </c>
      <c r="C303" s="63" t="s">
        <v>1848</v>
      </c>
      <c r="D303" s="64" t="s">
        <v>1885</v>
      </c>
      <c r="E303" s="63" t="s">
        <v>1877</v>
      </c>
      <c r="F303" s="63" t="s">
        <v>299</v>
      </c>
      <c r="G303" s="63" t="s">
        <v>125</v>
      </c>
      <c r="H303" s="63" t="s">
        <v>126</v>
      </c>
      <c r="I303" s="63" t="s">
        <v>1886</v>
      </c>
    </row>
    <row r="304" spans="1:9">
      <c r="A304" s="67">
        <v>8306</v>
      </c>
      <c r="B304" s="68" t="s">
        <v>1848</v>
      </c>
      <c r="C304" s="68" t="s">
        <v>1848</v>
      </c>
      <c r="D304" s="69" t="s">
        <v>127</v>
      </c>
      <c r="E304" s="68" t="s">
        <v>1877</v>
      </c>
      <c r="F304" s="68" t="s">
        <v>127</v>
      </c>
      <c r="G304" s="68" t="s">
        <v>128</v>
      </c>
      <c r="H304" s="68" t="s">
        <v>129</v>
      </c>
      <c r="I304" s="68" t="s">
        <v>1887</v>
      </c>
    </row>
    <row r="305" spans="1:9">
      <c r="A305" s="62">
        <v>8307</v>
      </c>
      <c r="B305" s="63" t="s">
        <v>1848</v>
      </c>
      <c r="C305" s="63" t="s">
        <v>1848</v>
      </c>
      <c r="D305" s="64" t="s">
        <v>130</v>
      </c>
      <c r="E305" s="63" t="s">
        <v>1877</v>
      </c>
      <c r="F305" s="63" t="s">
        <v>130</v>
      </c>
      <c r="G305" s="63" t="s">
        <v>131</v>
      </c>
      <c r="H305" s="63" t="s">
        <v>132</v>
      </c>
      <c r="I305" s="63" t="s">
        <v>1888</v>
      </c>
    </row>
    <row r="306" spans="1:9">
      <c r="A306" s="67">
        <v>8401</v>
      </c>
      <c r="B306" s="68" t="s">
        <v>1848</v>
      </c>
      <c r="C306" s="68" t="s">
        <v>1848</v>
      </c>
      <c r="D306" s="69" t="s">
        <v>133</v>
      </c>
      <c r="E306" s="68" t="s">
        <v>1889</v>
      </c>
      <c r="F306" s="68" t="s">
        <v>133</v>
      </c>
      <c r="G306" s="68" t="s">
        <v>134</v>
      </c>
      <c r="H306" s="68" t="s">
        <v>134</v>
      </c>
      <c r="I306" s="68" t="s">
        <v>1890</v>
      </c>
    </row>
    <row r="307" spans="1:9">
      <c r="A307" s="62">
        <v>8402</v>
      </c>
      <c r="B307" s="63" t="s">
        <v>1848</v>
      </c>
      <c r="C307" s="63" t="s">
        <v>1848</v>
      </c>
      <c r="D307" s="64" t="s">
        <v>135</v>
      </c>
      <c r="E307" s="63" t="s">
        <v>1891</v>
      </c>
      <c r="F307" s="63" t="s">
        <v>135</v>
      </c>
      <c r="G307" s="63" t="s">
        <v>136</v>
      </c>
      <c r="H307" s="63" t="s">
        <v>137</v>
      </c>
      <c r="I307" s="63" t="s">
        <v>1892</v>
      </c>
    </row>
    <row r="308" spans="1:9">
      <c r="A308" s="67">
        <v>8403</v>
      </c>
      <c r="B308" s="68" t="s">
        <v>1848</v>
      </c>
      <c r="C308" s="68" t="s">
        <v>1848</v>
      </c>
      <c r="D308" s="69" t="s">
        <v>138</v>
      </c>
      <c r="E308" s="68" t="s">
        <v>1893</v>
      </c>
      <c r="F308" s="68" t="s">
        <v>138</v>
      </c>
      <c r="G308" s="68" t="s">
        <v>139</v>
      </c>
      <c r="H308" s="68" t="s">
        <v>140</v>
      </c>
      <c r="I308" s="68" t="s">
        <v>1894</v>
      </c>
    </row>
    <row r="309" spans="1:9">
      <c r="A309" s="62">
        <v>8404</v>
      </c>
      <c r="B309" s="63" t="s">
        <v>1848</v>
      </c>
      <c r="C309" s="63" t="s">
        <v>1848</v>
      </c>
      <c r="D309" s="64" t="s">
        <v>141</v>
      </c>
      <c r="E309" s="63" t="s">
        <v>1895</v>
      </c>
      <c r="F309" s="63" t="s">
        <v>141</v>
      </c>
      <c r="G309" s="63" t="s">
        <v>142</v>
      </c>
      <c r="H309" s="63" t="s">
        <v>143</v>
      </c>
      <c r="I309" s="63" t="s">
        <v>1896</v>
      </c>
    </row>
    <row r="310" spans="1:9">
      <c r="A310" s="67">
        <v>8405</v>
      </c>
      <c r="B310" s="68" t="s">
        <v>1848</v>
      </c>
      <c r="C310" s="68" t="s">
        <v>1848</v>
      </c>
      <c r="D310" s="69" t="s">
        <v>144</v>
      </c>
      <c r="E310" s="68" t="s">
        <v>1897</v>
      </c>
      <c r="F310" s="68" t="s">
        <v>144</v>
      </c>
      <c r="G310" s="68" t="s">
        <v>145</v>
      </c>
      <c r="H310" s="68" t="s">
        <v>146</v>
      </c>
      <c r="I310" s="68" t="s">
        <v>1898</v>
      </c>
    </row>
    <row r="311" spans="1:9">
      <c r="A311" s="62">
        <v>8406</v>
      </c>
      <c r="B311" s="63" t="s">
        <v>1848</v>
      </c>
      <c r="C311" s="63" t="s">
        <v>1848</v>
      </c>
      <c r="D311" s="64" t="s">
        <v>1899</v>
      </c>
      <c r="E311" s="63" t="s">
        <v>1900</v>
      </c>
      <c r="F311" s="63" t="s">
        <v>766</v>
      </c>
      <c r="G311" s="63" t="s">
        <v>25</v>
      </c>
      <c r="H311" s="63" t="s">
        <v>61</v>
      </c>
      <c r="I311" s="63" t="s">
        <v>1901</v>
      </c>
    </row>
    <row r="312" spans="1:9">
      <c r="A312" s="70">
        <v>8407</v>
      </c>
      <c r="B312" s="71" t="s">
        <v>1949</v>
      </c>
      <c r="C312" s="71" t="s">
        <v>1949</v>
      </c>
      <c r="D312" s="71" t="s">
        <v>1947</v>
      </c>
      <c r="E312" s="71" t="s">
        <v>1950</v>
      </c>
      <c r="F312" s="71"/>
      <c r="I312" s="65" t="s">
        <v>1948</v>
      </c>
    </row>
    <row r="313" spans="1:9">
      <c r="A313" s="70"/>
      <c r="D313" s="71"/>
      <c r="E313" s="71"/>
      <c r="F313" s="71"/>
    </row>
    <row r="314" spans="1:9">
      <c r="A314" s="70"/>
      <c r="D314" s="71"/>
      <c r="E314" s="71"/>
      <c r="F314" s="71"/>
    </row>
    <row r="315" spans="1:9">
      <c r="A315" s="70"/>
      <c r="D315" s="71"/>
      <c r="E315" s="71"/>
      <c r="F315" s="71"/>
    </row>
    <row r="316" spans="1:9">
      <c r="A316" s="70"/>
      <c r="D316" s="71"/>
      <c r="E316" s="71"/>
      <c r="F316" s="71"/>
    </row>
    <row r="317" spans="1:9">
      <c r="A317" s="70"/>
      <c r="D317" s="71"/>
      <c r="E317" s="71"/>
      <c r="F317" s="71"/>
    </row>
    <row r="318" spans="1:9">
      <c r="A318" s="70"/>
      <c r="D318" s="71"/>
      <c r="E318" s="71"/>
      <c r="F318" s="71"/>
    </row>
    <row r="319" spans="1:9">
      <c r="A319" s="70"/>
      <c r="D319" s="71"/>
      <c r="E319" s="71"/>
      <c r="F319" s="71"/>
    </row>
    <row r="320" spans="1:9">
      <c r="A320" s="70"/>
      <c r="D320" s="71"/>
      <c r="E320" s="71"/>
      <c r="F320" s="71"/>
    </row>
    <row r="321" spans="1:6">
      <c r="A321" s="70"/>
      <c r="D321" s="71"/>
      <c r="E321" s="71"/>
      <c r="F321" s="71"/>
    </row>
    <row r="322" spans="1:6">
      <c r="A322" s="70"/>
      <c r="D322" s="71"/>
      <c r="E322" s="71"/>
      <c r="F322" s="71"/>
    </row>
    <row r="323" spans="1:6">
      <c r="A323" s="70"/>
      <c r="D323" s="71"/>
      <c r="E323" s="71"/>
      <c r="F323" s="71"/>
    </row>
    <row r="324" spans="1:6">
      <c r="A324" s="70"/>
      <c r="D324" s="71"/>
      <c r="E324" s="71"/>
      <c r="F324" s="71"/>
    </row>
    <row r="325" spans="1:6">
      <c r="A325" s="70"/>
      <c r="D325" s="71"/>
      <c r="E325" s="71"/>
      <c r="F325" s="71"/>
    </row>
  </sheetData>
  <sheetProtection sheet="1" formatCells="0" formatColumns="0" formatRows="0" insertColumns="0" insertRows="0" insertHyperlinks="0" deleteColumns="0" deleteRows="0" sort="0" autoFilter="0" pivotTables="0"/>
  <phoneticPr fontId="2"/>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AL16"/>
  <sheetViews>
    <sheetView showGridLines="0" tabSelected="1" zoomScaleNormal="100" zoomScaleSheetLayoutView="115" workbookViewId="0">
      <selection activeCell="E2" sqref="E2"/>
    </sheetView>
  </sheetViews>
  <sheetFormatPr defaultColWidth="8.875" defaultRowHeight="14.25"/>
  <cols>
    <col min="1" max="1" width="4.5" style="8" customWidth="1"/>
    <col min="2" max="2" width="12.875" style="8" customWidth="1"/>
    <col min="3" max="3" width="5.625" style="8" customWidth="1"/>
    <col min="4" max="4" width="4.875" style="8" customWidth="1"/>
    <col min="5" max="5" width="37.625" style="8" customWidth="1"/>
    <col min="6" max="6" width="32" style="8" customWidth="1"/>
    <col min="7" max="27" width="8.875" style="8"/>
    <col min="28" max="28" width="9.125" style="8" bestFit="1" customWidth="1"/>
    <col min="29" max="29" width="2.5" style="8" bestFit="1" customWidth="1"/>
    <col min="30" max="31" width="3.5" style="8" bestFit="1" customWidth="1"/>
    <col min="32" max="32" width="2.5" style="8" bestFit="1" customWidth="1"/>
    <col min="33" max="16384" width="8.875" style="8"/>
  </cols>
  <sheetData>
    <row r="1" spans="1:38" ht="33" customHeight="1" thickBot="1">
      <c r="A1" s="17"/>
      <c r="B1" s="217" t="s">
        <v>1310</v>
      </c>
      <c r="C1" s="217"/>
      <c r="D1" s="217"/>
      <c r="E1" s="217"/>
      <c r="F1" s="18"/>
      <c r="G1" s="17"/>
      <c r="H1" s="17"/>
    </row>
    <row r="2" spans="1:38" ht="19.5" customHeight="1">
      <c r="A2" s="17"/>
      <c r="B2" s="218" t="s">
        <v>801</v>
      </c>
      <c r="C2" s="219"/>
      <c r="D2" s="220"/>
      <c r="E2" s="22"/>
      <c r="F2" s="213" t="s">
        <v>1308</v>
      </c>
      <c r="G2" s="17"/>
      <c r="H2" s="17"/>
      <c r="AB2" s="16" t="s">
        <v>1322</v>
      </c>
      <c r="AC2" s="16">
        <v>8</v>
      </c>
      <c r="AD2" s="16">
        <v>16</v>
      </c>
      <c r="AE2" s="16" t="s">
        <v>1317</v>
      </c>
      <c r="AF2" s="16">
        <v>1</v>
      </c>
      <c r="AH2" s="16" t="s">
        <v>1325</v>
      </c>
      <c r="AI2" s="16">
        <v>8</v>
      </c>
      <c r="AJ2" s="16">
        <v>16</v>
      </c>
      <c r="AK2" s="16" t="s">
        <v>1317</v>
      </c>
      <c r="AL2" s="16">
        <v>1</v>
      </c>
    </row>
    <row r="3" spans="1:38" ht="19.5" customHeight="1">
      <c r="A3" s="17"/>
      <c r="B3" s="221" t="s">
        <v>151</v>
      </c>
      <c r="C3" s="222"/>
      <c r="D3" s="223"/>
      <c r="E3" s="24" t="e">
        <f>VLOOKUP($E$2,中コード表!$A$1:$I$351,9,FALSE)&amp;""</f>
        <v>#N/A</v>
      </c>
      <c r="F3" s="21" t="s">
        <v>156</v>
      </c>
      <c r="G3" s="17"/>
      <c r="H3" s="17"/>
      <c r="AB3" s="16" t="s">
        <v>1323</v>
      </c>
      <c r="AC3" s="16">
        <v>8</v>
      </c>
      <c r="AD3" s="16">
        <v>17</v>
      </c>
      <c r="AE3" s="16" t="s">
        <v>1318</v>
      </c>
      <c r="AF3" s="16">
        <v>2</v>
      </c>
      <c r="AH3" s="16" t="s">
        <v>1326</v>
      </c>
      <c r="AI3" s="16">
        <v>8</v>
      </c>
      <c r="AJ3" s="16">
        <v>17</v>
      </c>
      <c r="AK3" s="16" t="s">
        <v>1318</v>
      </c>
      <c r="AL3" s="16">
        <v>2</v>
      </c>
    </row>
    <row r="4" spans="1:38" ht="19.5" customHeight="1">
      <c r="A4" s="17"/>
      <c r="B4" s="221" t="s">
        <v>149</v>
      </c>
      <c r="C4" s="222"/>
      <c r="D4" s="223"/>
      <c r="E4" s="24" t="e">
        <f>VLOOKUP($E$2,中コード表!$A$1:$I$328,4,FALSE)</f>
        <v>#N/A</v>
      </c>
      <c r="F4" s="21"/>
      <c r="G4" s="17"/>
      <c r="H4" s="17"/>
      <c r="AB4" s="16"/>
      <c r="AC4" s="16"/>
      <c r="AD4" s="16"/>
      <c r="AE4" s="16"/>
      <c r="AF4" s="16"/>
      <c r="AH4" s="16"/>
      <c r="AI4" s="16"/>
      <c r="AJ4" s="16"/>
      <c r="AK4" s="16"/>
      <c r="AL4" s="16"/>
    </row>
    <row r="5" spans="1:38" ht="19.5" customHeight="1">
      <c r="A5" s="17"/>
      <c r="B5" s="221" t="s">
        <v>153</v>
      </c>
      <c r="C5" s="222"/>
      <c r="D5" s="223"/>
      <c r="E5" s="25" t="e">
        <f>VLOOKUP($E$2,中コード表!$A$1:$I$328,7,FALSE)</f>
        <v>#N/A</v>
      </c>
      <c r="F5" s="21" t="s">
        <v>156</v>
      </c>
      <c r="G5" s="17"/>
      <c r="H5" s="17"/>
      <c r="AB5" s="16" t="s">
        <v>1904</v>
      </c>
      <c r="AC5" s="16">
        <v>8</v>
      </c>
      <c r="AD5" s="16">
        <v>18</v>
      </c>
      <c r="AE5" s="16" t="s">
        <v>1319</v>
      </c>
      <c r="AF5" s="16">
        <v>3</v>
      </c>
      <c r="AH5" s="16" t="s">
        <v>1321</v>
      </c>
      <c r="AI5" s="16">
        <v>8</v>
      </c>
      <c r="AJ5" s="16">
        <v>18</v>
      </c>
      <c r="AK5" s="16" t="s">
        <v>1319</v>
      </c>
      <c r="AL5" s="16">
        <v>3</v>
      </c>
    </row>
    <row r="6" spans="1:38" ht="19.5" customHeight="1">
      <c r="A6" s="17"/>
      <c r="B6" s="221" t="s">
        <v>155</v>
      </c>
      <c r="C6" s="222"/>
      <c r="D6" s="223"/>
      <c r="E6" s="25" t="e">
        <f>VLOOKUP($E$2,中コード表!$A$1:$I$328,8,FALSE)</f>
        <v>#N/A</v>
      </c>
      <c r="F6" s="21" t="s">
        <v>156</v>
      </c>
      <c r="G6" s="17"/>
      <c r="H6" s="17"/>
      <c r="AB6" s="16" t="s">
        <v>1324</v>
      </c>
      <c r="AC6" s="16">
        <v>8</v>
      </c>
      <c r="AD6" s="16">
        <v>19</v>
      </c>
      <c r="AE6" s="16" t="s">
        <v>1320</v>
      </c>
      <c r="AF6" s="16">
        <v>4</v>
      </c>
      <c r="AH6" s="16" t="s">
        <v>1324</v>
      </c>
      <c r="AI6" s="16">
        <v>8</v>
      </c>
      <c r="AJ6" s="16">
        <v>19</v>
      </c>
      <c r="AK6" s="16" t="s">
        <v>1320</v>
      </c>
      <c r="AL6" s="16">
        <v>4</v>
      </c>
    </row>
    <row r="7" spans="1:38" ht="19.5" customHeight="1" thickBot="1">
      <c r="A7" s="17"/>
      <c r="B7" s="224" t="s">
        <v>62</v>
      </c>
      <c r="C7" s="225"/>
      <c r="D7" s="226"/>
      <c r="E7" s="23"/>
      <c r="F7" s="85" t="s">
        <v>1309</v>
      </c>
      <c r="G7" s="17"/>
      <c r="H7" s="17"/>
    </row>
    <row r="8" spans="1:38">
      <c r="A8" s="17"/>
      <c r="B8" s="87" t="s">
        <v>1959</v>
      </c>
      <c r="C8" s="20"/>
      <c r="D8" s="20"/>
      <c r="E8" s="19"/>
      <c r="F8" s="17"/>
      <c r="G8" s="17"/>
      <c r="H8" s="17"/>
      <c r="AB8" s="8" t="s">
        <v>1902</v>
      </c>
    </row>
    <row r="9" spans="1:38">
      <c r="A9" s="17"/>
      <c r="B9" s="88" t="s">
        <v>1946</v>
      </c>
      <c r="C9" s="20"/>
      <c r="D9" s="20"/>
      <c r="E9" s="19"/>
      <c r="F9" s="17"/>
      <c r="G9" s="17"/>
      <c r="H9" s="17"/>
    </row>
    <row r="10" spans="1:38">
      <c r="A10" s="17"/>
      <c r="B10" s="20"/>
      <c r="C10" s="20"/>
      <c r="D10" s="20"/>
      <c r="E10" s="19"/>
      <c r="F10" s="17"/>
      <c r="G10" s="17"/>
      <c r="H10" s="17"/>
    </row>
    <row r="11" spans="1:38" ht="15" thickBot="1">
      <c r="A11" s="17"/>
      <c r="B11" s="17"/>
      <c r="C11" s="17"/>
      <c r="D11" s="17"/>
      <c r="E11" s="17"/>
      <c r="F11" s="17"/>
      <c r="G11" s="17"/>
      <c r="AB11" s="8" t="s">
        <v>1903</v>
      </c>
    </row>
    <row r="12" spans="1:38" ht="126.75" customHeight="1" thickBot="1">
      <c r="A12" s="17"/>
      <c r="B12" s="214" t="s">
        <v>1958</v>
      </c>
      <c r="C12" s="215"/>
      <c r="D12" s="216"/>
      <c r="E12" s="47"/>
      <c r="F12" s="17"/>
      <c r="G12" s="17"/>
    </row>
    <row r="13" spans="1:38">
      <c r="A13" s="17"/>
      <c r="B13" s="17"/>
      <c r="C13" s="17"/>
      <c r="D13" s="17"/>
      <c r="E13" s="17"/>
      <c r="F13" s="17"/>
      <c r="G13" s="17"/>
      <c r="H13" s="17"/>
      <c r="AB13" s="8" t="s">
        <v>1906</v>
      </c>
    </row>
    <row r="14" spans="1:38">
      <c r="A14" s="17"/>
      <c r="B14" s="17"/>
      <c r="C14" s="17"/>
      <c r="D14" s="17"/>
      <c r="E14" s="17"/>
      <c r="F14" s="17"/>
      <c r="G14" s="17"/>
      <c r="H14" s="17"/>
      <c r="AB14" s="8" t="s">
        <v>1907</v>
      </c>
    </row>
    <row r="15" spans="1:38">
      <c r="A15" s="17"/>
      <c r="B15" s="17"/>
      <c r="C15" s="17"/>
      <c r="D15" s="17"/>
      <c r="E15" s="17"/>
      <c r="F15" s="17"/>
      <c r="G15" s="17"/>
      <c r="H15" s="17"/>
    </row>
    <row r="16" spans="1:38">
      <c r="A16" s="17"/>
      <c r="B16" s="17"/>
      <c r="C16" s="17"/>
      <c r="D16" s="17"/>
      <c r="E16" s="17"/>
      <c r="F16" s="17"/>
      <c r="G16" s="17"/>
      <c r="H16" s="17"/>
    </row>
  </sheetData>
  <sheetProtection selectLockedCells="1"/>
  <mergeCells count="8">
    <mergeCell ref="B12:D12"/>
    <mergeCell ref="B1:E1"/>
    <mergeCell ref="B2:D2"/>
    <mergeCell ref="B3:D3"/>
    <mergeCell ref="B5:D5"/>
    <mergeCell ref="B6:D6"/>
    <mergeCell ref="B7:D7"/>
    <mergeCell ref="B4:D4"/>
  </mergeCells>
  <phoneticPr fontId="2"/>
  <conditionalFormatting sqref="E7">
    <cfRule type="expression" dxfId="221" priority="3" stopIfTrue="1">
      <formula>IF(TRIM(E7)="",FALSE,TRUE)</formula>
    </cfRule>
  </conditionalFormatting>
  <conditionalFormatting sqref="E2">
    <cfRule type="expression" dxfId="220" priority="4" stopIfTrue="1">
      <formula>IF(TRIM(E2)="",FALSE,TRUE)</formula>
    </cfRule>
  </conditionalFormatting>
  <conditionalFormatting sqref="E12">
    <cfRule type="expression" dxfId="219" priority="2" stopIfTrue="1">
      <formula>IF(TRIM(E12)="",FALSE,TRUE)</formula>
    </cfRule>
  </conditionalFormatting>
  <pageMargins left="0.75" right="0.75" top="1" bottom="1" header="0.51200000000000001" footer="0.51200000000000001"/>
  <pageSetup paperSize="9" scale="90" orientation="portrait" r:id="rId1"/>
  <headerFooter alignWithMargins="0"/>
  <ignoredErrors>
    <ignoredError sqref="E5:E6"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X153"/>
  <sheetViews>
    <sheetView zoomScaleNormal="100" zoomScaleSheetLayoutView="100" workbookViewId="0">
      <selection activeCell="G4" sqref="G4"/>
    </sheetView>
  </sheetViews>
  <sheetFormatPr defaultColWidth="8.875" defaultRowHeight="21.6" customHeight="1"/>
  <cols>
    <col min="1" max="1" width="1.5" style="3" customWidth="1"/>
    <col min="2" max="2" width="3.125" style="4" customWidth="1"/>
    <col min="3" max="4" width="4.875" style="5" hidden="1" customWidth="1"/>
    <col min="5" max="5" width="15.75" style="4" hidden="1" customWidth="1"/>
    <col min="6" max="6" width="3.25" style="4" hidden="1" customWidth="1"/>
    <col min="7" max="7" width="14.125" style="4" customWidth="1"/>
    <col min="8" max="8" width="6.375" style="1" customWidth="1"/>
    <col min="9" max="9" width="8.25" style="1" customWidth="1"/>
    <col min="10" max="12" width="10.125" style="3" customWidth="1"/>
    <col min="13" max="13" width="10" style="7" customWidth="1"/>
    <col min="14" max="18" width="9.375" style="7" customWidth="1"/>
    <col min="19" max="19" width="8.375" style="3" customWidth="1"/>
    <col min="20" max="20" width="8.875" style="3"/>
    <col min="21" max="21" width="5.375" style="3" customWidth="1"/>
    <col min="22" max="16384" width="8.875" style="3"/>
  </cols>
  <sheetData>
    <row r="1" spans="2:24" ht="21.6" customHeight="1">
      <c r="B1" s="92"/>
      <c r="C1" s="93"/>
      <c r="D1" s="93"/>
      <c r="E1" s="92"/>
      <c r="F1" s="92"/>
      <c r="G1" s="94" t="e">
        <f>①基本情報入力!$E$3</f>
        <v>#N/A</v>
      </c>
      <c r="H1" s="95"/>
      <c r="I1" s="95"/>
      <c r="J1" s="2"/>
      <c r="K1" s="2"/>
      <c r="L1" s="2"/>
      <c r="M1" s="101" t="s">
        <v>1910</v>
      </c>
      <c r="N1" s="96"/>
      <c r="O1" s="97"/>
      <c r="P1" s="97"/>
      <c r="Q1" s="97"/>
      <c r="R1" s="97"/>
      <c r="S1" s="2"/>
      <c r="T1" s="2"/>
    </row>
    <row r="2" spans="2:24" ht="21.6" customHeight="1">
      <c r="B2" s="92"/>
      <c r="C2" s="93"/>
      <c r="D2" s="93"/>
      <c r="E2" s="92"/>
      <c r="F2" s="92"/>
      <c r="G2" s="98" t="s">
        <v>1945</v>
      </c>
      <c r="H2" s="99" t="s">
        <v>1911</v>
      </c>
      <c r="I2" s="99" t="s">
        <v>1911</v>
      </c>
      <c r="J2" s="98" t="s">
        <v>1945</v>
      </c>
      <c r="K2" s="100" t="s">
        <v>1911</v>
      </c>
      <c r="L2" s="99" t="s">
        <v>1911</v>
      </c>
      <c r="M2" s="99" t="s">
        <v>1911</v>
      </c>
      <c r="N2" s="99" t="s">
        <v>1911</v>
      </c>
      <c r="O2" s="99" t="s">
        <v>1911</v>
      </c>
      <c r="P2" s="99" t="s">
        <v>1911</v>
      </c>
      <c r="Q2" s="99" t="s">
        <v>1911</v>
      </c>
      <c r="R2" s="99" t="s">
        <v>1911</v>
      </c>
      <c r="S2" s="98" t="s">
        <v>1945</v>
      </c>
      <c r="T2" s="99" t="s">
        <v>1911</v>
      </c>
    </row>
    <row r="3" spans="2:24" s="6" customFormat="1" ht="36" customHeight="1">
      <c r="B3" s="42" t="s">
        <v>800</v>
      </c>
      <c r="C3" s="46" t="s">
        <v>63</v>
      </c>
      <c r="D3" s="46" t="s">
        <v>1328</v>
      </c>
      <c r="E3" s="45" t="s">
        <v>1313</v>
      </c>
      <c r="F3" s="48" t="s">
        <v>1914</v>
      </c>
      <c r="G3" s="49" t="s">
        <v>1312</v>
      </c>
      <c r="H3" s="36" t="s">
        <v>1311</v>
      </c>
      <c r="I3" s="37" t="s">
        <v>1314</v>
      </c>
      <c r="J3" s="43" t="s">
        <v>802</v>
      </c>
      <c r="K3" s="90" t="s">
        <v>1960</v>
      </c>
      <c r="L3" s="91" t="s">
        <v>1961</v>
      </c>
      <c r="M3" s="39" t="s">
        <v>1315</v>
      </c>
      <c r="N3" s="39" t="s">
        <v>1909</v>
      </c>
      <c r="O3" s="40" t="s">
        <v>1327</v>
      </c>
      <c r="P3" s="40" t="s">
        <v>1909</v>
      </c>
      <c r="Q3" s="38" t="s">
        <v>1316</v>
      </c>
      <c r="R3" s="38" t="s">
        <v>1909</v>
      </c>
      <c r="S3" s="41" t="s">
        <v>1905</v>
      </c>
      <c r="T3" s="35" t="s">
        <v>1908</v>
      </c>
    </row>
    <row r="4" spans="2:24" s="2" customFormat="1" ht="26.1" customHeight="1">
      <c r="B4" s="26">
        <v>1</v>
      </c>
      <c r="C4" s="28" t="str">
        <f>IF(G4="","","中学生")</f>
        <v/>
      </c>
      <c r="D4" s="28" t="str">
        <f>IF(①基本情報入力!$E$2="","",①基本情報入力!$E$2)</f>
        <v/>
      </c>
      <c r="E4" s="28" t="e">
        <f>IF(①基本情報入力!$E$4="","",①基本情報入力!$E$4)</f>
        <v>#N/A</v>
      </c>
      <c r="F4" s="28"/>
      <c r="G4" s="86"/>
      <c r="H4" s="29">
        <v>0</v>
      </c>
      <c r="I4" s="29">
        <v>0</v>
      </c>
      <c r="J4" s="30"/>
      <c r="K4" s="212"/>
      <c r="L4" s="212"/>
      <c r="M4" s="82"/>
      <c r="N4" s="30"/>
      <c r="O4" s="82"/>
      <c r="P4" s="30"/>
      <c r="Q4" s="82"/>
      <c r="R4" s="30"/>
      <c r="S4" s="84" t="s">
        <v>1957</v>
      </c>
      <c r="T4" s="30"/>
      <c r="U4" s="3"/>
      <c r="V4" s="3"/>
      <c r="W4" s="3"/>
      <c r="X4" s="3"/>
    </row>
    <row r="5" spans="2:24" ht="26.1" customHeight="1">
      <c r="B5" s="26">
        <v>2</v>
      </c>
      <c r="C5" s="28" t="str">
        <f t="shared" ref="C5:C68" si="0">IF(G5="","","中学生")</f>
        <v/>
      </c>
      <c r="D5" s="28" t="str">
        <f>IF(①基本情報入力!$E$2="","",①基本情報入力!$E$2)</f>
        <v/>
      </c>
      <c r="E5" s="28" t="e">
        <f>IF(①基本情報入力!$E$4="","",①基本情報入力!$E$4)</f>
        <v>#N/A</v>
      </c>
      <c r="F5" s="28"/>
      <c r="G5" s="86"/>
      <c r="H5" s="29">
        <v>0</v>
      </c>
      <c r="I5" s="29">
        <v>0</v>
      </c>
      <c r="J5" s="30"/>
      <c r="K5" s="212"/>
      <c r="L5" s="212"/>
      <c r="M5" s="82"/>
      <c r="N5" s="30"/>
      <c r="O5" s="82"/>
      <c r="P5" s="30"/>
      <c r="Q5" s="82"/>
      <c r="R5" s="30"/>
      <c r="S5" s="30"/>
      <c r="T5" s="30"/>
    </row>
    <row r="6" spans="2:24" ht="26.1" customHeight="1">
      <c r="B6" s="26">
        <v>3</v>
      </c>
      <c r="C6" s="28" t="str">
        <f t="shared" si="0"/>
        <v/>
      </c>
      <c r="D6" s="28" t="str">
        <f>IF(①基本情報入力!$E$2="","",①基本情報入力!$E$2)</f>
        <v/>
      </c>
      <c r="E6" s="28" t="e">
        <f>IF(①基本情報入力!$E$4="","",①基本情報入力!$E$4)</f>
        <v>#N/A</v>
      </c>
      <c r="F6" s="28"/>
      <c r="G6" s="86"/>
      <c r="H6" s="29">
        <v>0</v>
      </c>
      <c r="I6" s="29">
        <v>0</v>
      </c>
      <c r="J6" s="30"/>
      <c r="K6" s="212"/>
      <c r="L6" s="212"/>
      <c r="M6" s="82"/>
      <c r="N6" s="30"/>
      <c r="O6" s="82"/>
      <c r="P6" s="30"/>
      <c r="Q6" s="82"/>
      <c r="R6" s="30"/>
      <c r="S6" s="30"/>
      <c r="T6" s="30"/>
    </row>
    <row r="7" spans="2:24" ht="26.1" customHeight="1">
      <c r="B7" s="26">
        <v>4</v>
      </c>
      <c r="C7" s="28" t="str">
        <f t="shared" si="0"/>
        <v/>
      </c>
      <c r="D7" s="28" t="str">
        <f>IF(①基本情報入力!$E$2="","",①基本情報入力!$E$2)</f>
        <v/>
      </c>
      <c r="E7" s="28" t="e">
        <f>IF(①基本情報入力!$E$4="","",①基本情報入力!$E$4)</f>
        <v>#N/A</v>
      </c>
      <c r="F7" s="28"/>
      <c r="G7" s="86"/>
      <c r="H7" s="29">
        <v>0</v>
      </c>
      <c r="I7" s="29">
        <v>0</v>
      </c>
      <c r="J7" s="30"/>
      <c r="K7" s="212"/>
      <c r="L7" s="212"/>
      <c r="M7" s="82"/>
      <c r="N7" s="30"/>
      <c r="O7" s="82"/>
      <c r="P7" s="30"/>
      <c r="Q7" s="82"/>
      <c r="R7" s="30"/>
      <c r="S7" s="30"/>
      <c r="T7" s="30"/>
    </row>
    <row r="8" spans="2:24" ht="26.1" customHeight="1">
      <c r="B8" s="26">
        <v>5</v>
      </c>
      <c r="C8" s="28" t="str">
        <f t="shared" si="0"/>
        <v/>
      </c>
      <c r="D8" s="28" t="str">
        <f>IF(①基本情報入力!$E$2="","",①基本情報入力!$E$2)</f>
        <v/>
      </c>
      <c r="E8" s="28" t="e">
        <f>IF(①基本情報入力!$E$4="","",①基本情報入力!$E$4)</f>
        <v>#N/A</v>
      </c>
      <c r="F8" s="28"/>
      <c r="G8" s="86"/>
      <c r="H8" s="29">
        <v>0</v>
      </c>
      <c r="I8" s="29">
        <v>0</v>
      </c>
      <c r="J8" s="30"/>
      <c r="K8" s="212"/>
      <c r="L8" s="212"/>
      <c r="M8" s="82"/>
      <c r="N8" s="30"/>
      <c r="O8" s="82"/>
      <c r="P8" s="30"/>
      <c r="Q8" s="82"/>
      <c r="R8" s="30"/>
      <c r="S8" s="30"/>
      <c r="T8" s="30"/>
    </row>
    <row r="9" spans="2:24" ht="26.1" customHeight="1">
      <c r="B9" s="26">
        <v>6</v>
      </c>
      <c r="C9" s="28" t="str">
        <f t="shared" si="0"/>
        <v/>
      </c>
      <c r="D9" s="28" t="str">
        <f>IF(①基本情報入力!$E$2="","",①基本情報入力!$E$2)</f>
        <v/>
      </c>
      <c r="E9" s="28" t="e">
        <f>IF(①基本情報入力!$E$4="","",①基本情報入力!$E$4)</f>
        <v>#N/A</v>
      </c>
      <c r="F9" s="28"/>
      <c r="G9" s="86"/>
      <c r="H9" s="29">
        <v>0</v>
      </c>
      <c r="I9" s="29">
        <v>0</v>
      </c>
      <c r="J9" s="30"/>
      <c r="K9" s="212"/>
      <c r="L9" s="212"/>
      <c r="M9" s="82"/>
      <c r="N9" s="30"/>
      <c r="O9" s="82"/>
      <c r="P9" s="30"/>
      <c r="Q9" s="82"/>
      <c r="R9" s="30"/>
      <c r="S9" s="30"/>
      <c r="T9" s="30"/>
    </row>
    <row r="10" spans="2:24" ht="26.1" customHeight="1">
      <c r="B10" s="26">
        <v>7</v>
      </c>
      <c r="C10" s="28" t="str">
        <f t="shared" si="0"/>
        <v/>
      </c>
      <c r="D10" s="28" t="str">
        <f>IF(①基本情報入力!$E$2="","",①基本情報入力!$E$2)</f>
        <v/>
      </c>
      <c r="E10" s="28" t="e">
        <f>IF(①基本情報入力!$E$4="","",①基本情報入力!$E$4)</f>
        <v>#N/A</v>
      </c>
      <c r="F10" s="28"/>
      <c r="G10" s="86"/>
      <c r="H10" s="29">
        <v>0</v>
      </c>
      <c r="I10" s="29">
        <v>0</v>
      </c>
      <c r="J10" s="30"/>
      <c r="K10" s="212"/>
      <c r="L10" s="212"/>
      <c r="M10" s="82"/>
      <c r="N10" s="30"/>
      <c r="O10" s="82"/>
      <c r="P10" s="30"/>
      <c r="Q10" s="82"/>
      <c r="R10" s="30"/>
      <c r="S10" s="30"/>
      <c r="T10" s="30"/>
    </row>
    <row r="11" spans="2:24" ht="26.1" customHeight="1">
      <c r="B11" s="26">
        <v>8</v>
      </c>
      <c r="C11" s="28" t="str">
        <f t="shared" si="0"/>
        <v/>
      </c>
      <c r="D11" s="28" t="str">
        <f>IF(①基本情報入力!$E$2="","",①基本情報入力!$E$2)</f>
        <v/>
      </c>
      <c r="E11" s="28" t="e">
        <f>IF(①基本情報入力!$E$4="","",①基本情報入力!$E$4)</f>
        <v>#N/A</v>
      </c>
      <c r="F11" s="28"/>
      <c r="G11" s="86"/>
      <c r="H11" s="29">
        <v>0</v>
      </c>
      <c r="I11" s="29">
        <v>0</v>
      </c>
      <c r="J11" s="30"/>
      <c r="K11" s="212"/>
      <c r="L11" s="212"/>
      <c r="M11" s="82"/>
      <c r="N11" s="30"/>
      <c r="O11" s="82"/>
      <c r="P11" s="30"/>
      <c r="Q11" s="82"/>
      <c r="R11" s="30"/>
      <c r="S11" s="30"/>
      <c r="T11" s="30"/>
    </row>
    <row r="12" spans="2:24" ht="26.1" customHeight="1">
      <c r="B12" s="26">
        <v>9</v>
      </c>
      <c r="C12" s="28" t="str">
        <f t="shared" si="0"/>
        <v/>
      </c>
      <c r="D12" s="28" t="str">
        <f>IF(①基本情報入力!$E$2="","",①基本情報入力!$E$2)</f>
        <v/>
      </c>
      <c r="E12" s="28" t="e">
        <f>IF(①基本情報入力!$E$4="","",①基本情報入力!$E$4)</f>
        <v>#N/A</v>
      </c>
      <c r="F12" s="28"/>
      <c r="G12" s="86"/>
      <c r="H12" s="29">
        <v>0</v>
      </c>
      <c r="I12" s="29">
        <v>0</v>
      </c>
      <c r="J12" s="30"/>
      <c r="K12" s="212"/>
      <c r="L12" s="212"/>
      <c r="M12" s="82"/>
      <c r="N12" s="30"/>
      <c r="O12" s="82"/>
      <c r="P12" s="30"/>
      <c r="Q12" s="82"/>
      <c r="R12" s="30"/>
      <c r="S12" s="30"/>
      <c r="T12" s="30"/>
    </row>
    <row r="13" spans="2:24" ht="26.1" customHeight="1">
      <c r="B13" s="26">
        <v>10</v>
      </c>
      <c r="C13" s="28" t="str">
        <f t="shared" si="0"/>
        <v/>
      </c>
      <c r="D13" s="28" t="str">
        <f>IF(①基本情報入力!$E$2="","",①基本情報入力!$E$2)</f>
        <v/>
      </c>
      <c r="E13" s="28" t="e">
        <f>IF(①基本情報入力!$E$4="","",①基本情報入力!$E$4)</f>
        <v>#N/A</v>
      </c>
      <c r="F13" s="28"/>
      <c r="G13" s="86"/>
      <c r="H13" s="29">
        <v>0</v>
      </c>
      <c r="I13" s="29">
        <v>0</v>
      </c>
      <c r="J13" s="30"/>
      <c r="K13" s="212"/>
      <c r="L13" s="212"/>
      <c r="M13" s="82"/>
      <c r="N13" s="30"/>
      <c r="O13" s="82"/>
      <c r="P13" s="30"/>
      <c r="Q13" s="82"/>
      <c r="R13" s="30"/>
      <c r="S13" s="30"/>
      <c r="T13" s="30"/>
    </row>
    <row r="14" spans="2:24" ht="26.1" customHeight="1">
      <c r="B14" s="26">
        <v>11</v>
      </c>
      <c r="C14" s="28" t="str">
        <f t="shared" si="0"/>
        <v/>
      </c>
      <c r="D14" s="28" t="str">
        <f>IF(①基本情報入力!$E$2="","",①基本情報入力!$E$2)</f>
        <v/>
      </c>
      <c r="E14" s="28" t="e">
        <f>IF(①基本情報入力!$E$4="","",①基本情報入力!$E$4)</f>
        <v>#N/A</v>
      </c>
      <c r="F14" s="28"/>
      <c r="G14" s="86"/>
      <c r="H14" s="29">
        <v>0</v>
      </c>
      <c r="I14" s="29">
        <v>0</v>
      </c>
      <c r="J14" s="30"/>
      <c r="K14" s="212"/>
      <c r="L14" s="212"/>
      <c r="M14" s="82"/>
      <c r="N14" s="30"/>
      <c r="O14" s="82"/>
      <c r="P14" s="30"/>
      <c r="Q14" s="82"/>
      <c r="R14" s="30"/>
      <c r="S14" s="30"/>
      <c r="T14" s="30"/>
    </row>
    <row r="15" spans="2:24" ht="26.1" customHeight="1">
      <c r="B15" s="26">
        <v>12</v>
      </c>
      <c r="C15" s="28" t="str">
        <f t="shared" si="0"/>
        <v/>
      </c>
      <c r="D15" s="28" t="str">
        <f>IF(①基本情報入力!$E$2="","",①基本情報入力!$E$2)</f>
        <v/>
      </c>
      <c r="E15" s="28" t="e">
        <f>IF(①基本情報入力!$E$4="","",①基本情報入力!$E$4)</f>
        <v>#N/A</v>
      </c>
      <c r="F15" s="28"/>
      <c r="G15" s="86"/>
      <c r="H15" s="29">
        <v>0</v>
      </c>
      <c r="I15" s="29">
        <v>0</v>
      </c>
      <c r="J15" s="30"/>
      <c r="K15" s="212"/>
      <c r="L15" s="212"/>
      <c r="M15" s="82"/>
      <c r="N15" s="30"/>
      <c r="O15" s="82"/>
      <c r="P15" s="30"/>
      <c r="Q15" s="82"/>
      <c r="R15" s="30"/>
      <c r="S15" s="30"/>
      <c r="T15" s="30"/>
    </row>
    <row r="16" spans="2:24" ht="26.1" customHeight="1">
      <c r="B16" s="26">
        <v>13</v>
      </c>
      <c r="C16" s="28" t="str">
        <f t="shared" si="0"/>
        <v/>
      </c>
      <c r="D16" s="28" t="str">
        <f>IF(①基本情報入力!$E$2="","",①基本情報入力!$E$2)</f>
        <v/>
      </c>
      <c r="E16" s="28" t="e">
        <f>IF(①基本情報入力!$E$4="","",①基本情報入力!$E$4)</f>
        <v>#N/A</v>
      </c>
      <c r="F16" s="28"/>
      <c r="G16" s="86"/>
      <c r="H16" s="29">
        <v>0</v>
      </c>
      <c r="I16" s="29">
        <v>0</v>
      </c>
      <c r="J16" s="30"/>
      <c r="K16" s="212"/>
      <c r="L16" s="212"/>
      <c r="M16" s="82"/>
      <c r="N16" s="30"/>
      <c r="O16" s="82"/>
      <c r="P16" s="30"/>
      <c r="Q16" s="82"/>
      <c r="R16" s="30"/>
      <c r="S16" s="30"/>
      <c r="T16" s="30"/>
    </row>
    <row r="17" spans="2:20" ht="26.1" customHeight="1">
      <c r="B17" s="26">
        <v>14</v>
      </c>
      <c r="C17" s="28" t="str">
        <f t="shared" si="0"/>
        <v/>
      </c>
      <c r="D17" s="28" t="str">
        <f>IF(①基本情報入力!$E$2="","",①基本情報入力!$E$2)</f>
        <v/>
      </c>
      <c r="E17" s="28" t="e">
        <f>IF(①基本情報入力!$E$4="","",①基本情報入力!$E$4)</f>
        <v>#N/A</v>
      </c>
      <c r="F17" s="28"/>
      <c r="G17" s="86"/>
      <c r="H17" s="29">
        <v>0</v>
      </c>
      <c r="I17" s="29">
        <v>0</v>
      </c>
      <c r="J17" s="30"/>
      <c r="K17" s="212"/>
      <c r="L17" s="212"/>
      <c r="M17" s="82"/>
      <c r="N17" s="30"/>
      <c r="O17" s="82"/>
      <c r="P17" s="30"/>
      <c r="Q17" s="82"/>
      <c r="R17" s="30"/>
      <c r="S17" s="30"/>
      <c r="T17" s="30"/>
    </row>
    <row r="18" spans="2:20" ht="26.1" customHeight="1">
      <c r="B18" s="26">
        <v>15</v>
      </c>
      <c r="C18" s="28" t="str">
        <f t="shared" si="0"/>
        <v/>
      </c>
      <c r="D18" s="28" t="str">
        <f>IF(①基本情報入力!$E$2="","",①基本情報入力!$E$2)</f>
        <v/>
      </c>
      <c r="E18" s="28" t="e">
        <f>IF(①基本情報入力!$E$4="","",①基本情報入力!$E$4)</f>
        <v>#N/A</v>
      </c>
      <c r="F18" s="28"/>
      <c r="G18" s="86"/>
      <c r="H18" s="29">
        <v>0</v>
      </c>
      <c r="I18" s="29">
        <v>0</v>
      </c>
      <c r="J18" s="30"/>
      <c r="K18" s="212"/>
      <c r="L18" s="212"/>
      <c r="M18" s="82"/>
      <c r="N18" s="30"/>
      <c r="O18" s="82"/>
      <c r="P18" s="30"/>
      <c r="Q18" s="82"/>
      <c r="R18" s="30"/>
      <c r="S18" s="30"/>
      <c r="T18" s="30"/>
    </row>
    <row r="19" spans="2:20" ht="26.1" customHeight="1">
      <c r="B19" s="26">
        <v>16</v>
      </c>
      <c r="C19" s="28" t="str">
        <f t="shared" si="0"/>
        <v/>
      </c>
      <c r="D19" s="28" t="str">
        <f>IF(①基本情報入力!$E$2="","",①基本情報入力!$E$2)</f>
        <v/>
      </c>
      <c r="E19" s="28" t="e">
        <f>IF(①基本情報入力!$E$4="","",①基本情報入力!$E$4)</f>
        <v>#N/A</v>
      </c>
      <c r="F19" s="28"/>
      <c r="G19" s="86"/>
      <c r="H19" s="29">
        <v>0</v>
      </c>
      <c r="I19" s="29">
        <v>0</v>
      </c>
      <c r="J19" s="30"/>
      <c r="K19" s="212"/>
      <c r="L19" s="212"/>
      <c r="M19" s="82"/>
      <c r="N19" s="30"/>
      <c r="O19" s="82"/>
      <c r="P19" s="30"/>
      <c r="Q19" s="82"/>
      <c r="R19" s="30"/>
      <c r="S19" s="30"/>
      <c r="T19" s="30"/>
    </row>
    <row r="20" spans="2:20" ht="26.1" customHeight="1">
      <c r="B20" s="26">
        <v>17</v>
      </c>
      <c r="C20" s="28" t="str">
        <f t="shared" si="0"/>
        <v/>
      </c>
      <c r="D20" s="28" t="str">
        <f>IF(①基本情報入力!$E$2="","",①基本情報入力!$E$2)</f>
        <v/>
      </c>
      <c r="E20" s="28" t="e">
        <f>IF(①基本情報入力!$E$4="","",①基本情報入力!$E$4)</f>
        <v>#N/A</v>
      </c>
      <c r="F20" s="28"/>
      <c r="G20" s="86"/>
      <c r="H20" s="29">
        <v>0</v>
      </c>
      <c r="I20" s="29">
        <v>0</v>
      </c>
      <c r="J20" s="30"/>
      <c r="K20" s="212"/>
      <c r="L20" s="212"/>
      <c r="M20" s="82"/>
      <c r="N20" s="30"/>
      <c r="O20" s="82"/>
      <c r="P20" s="30"/>
      <c r="Q20" s="82"/>
      <c r="R20" s="30"/>
      <c r="S20" s="30"/>
      <c r="T20" s="30"/>
    </row>
    <row r="21" spans="2:20" ht="26.1" customHeight="1">
      <c r="B21" s="26">
        <v>18</v>
      </c>
      <c r="C21" s="28" t="str">
        <f t="shared" si="0"/>
        <v/>
      </c>
      <c r="D21" s="28" t="str">
        <f>IF(①基本情報入力!$E$2="","",①基本情報入力!$E$2)</f>
        <v/>
      </c>
      <c r="E21" s="28" t="e">
        <f>IF(①基本情報入力!$E$4="","",①基本情報入力!$E$4)</f>
        <v>#N/A</v>
      </c>
      <c r="F21" s="28"/>
      <c r="G21" s="86"/>
      <c r="H21" s="29">
        <v>0</v>
      </c>
      <c r="I21" s="29">
        <v>0</v>
      </c>
      <c r="J21" s="30"/>
      <c r="K21" s="212"/>
      <c r="L21" s="212"/>
      <c r="M21" s="82"/>
      <c r="N21" s="30"/>
      <c r="O21" s="82"/>
      <c r="P21" s="30"/>
      <c r="Q21" s="82"/>
      <c r="R21" s="30"/>
      <c r="S21" s="30"/>
      <c r="T21" s="30"/>
    </row>
    <row r="22" spans="2:20" ht="26.1" customHeight="1">
      <c r="B22" s="26">
        <v>19</v>
      </c>
      <c r="C22" s="28" t="str">
        <f t="shared" si="0"/>
        <v/>
      </c>
      <c r="D22" s="28" t="str">
        <f>IF(①基本情報入力!$E$2="","",①基本情報入力!$E$2)</f>
        <v/>
      </c>
      <c r="E22" s="28" t="e">
        <f>IF(①基本情報入力!$E$4="","",①基本情報入力!$E$4)</f>
        <v>#N/A</v>
      </c>
      <c r="F22" s="28"/>
      <c r="G22" s="86"/>
      <c r="H22" s="29">
        <v>0</v>
      </c>
      <c r="I22" s="29">
        <v>0</v>
      </c>
      <c r="J22" s="30"/>
      <c r="K22" s="212"/>
      <c r="L22" s="212"/>
      <c r="M22" s="82"/>
      <c r="N22" s="30"/>
      <c r="O22" s="82"/>
      <c r="P22" s="30"/>
      <c r="Q22" s="82"/>
      <c r="R22" s="30"/>
      <c r="S22" s="30"/>
      <c r="T22" s="30"/>
    </row>
    <row r="23" spans="2:20" ht="26.1" customHeight="1">
      <c r="B23" s="26">
        <v>20</v>
      </c>
      <c r="C23" s="28" t="str">
        <f t="shared" si="0"/>
        <v/>
      </c>
      <c r="D23" s="28" t="str">
        <f>IF(①基本情報入力!$E$2="","",①基本情報入力!$E$2)</f>
        <v/>
      </c>
      <c r="E23" s="28" t="e">
        <f>IF(①基本情報入力!$E$4="","",①基本情報入力!$E$4)</f>
        <v>#N/A</v>
      </c>
      <c r="F23" s="28"/>
      <c r="G23" s="86"/>
      <c r="H23" s="29">
        <v>0</v>
      </c>
      <c r="I23" s="29">
        <v>0</v>
      </c>
      <c r="J23" s="30"/>
      <c r="K23" s="212"/>
      <c r="L23" s="212"/>
      <c r="M23" s="82"/>
      <c r="N23" s="30"/>
      <c r="O23" s="82"/>
      <c r="P23" s="30"/>
      <c r="Q23" s="82"/>
      <c r="R23" s="30"/>
      <c r="S23" s="30"/>
      <c r="T23" s="30"/>
    </row>
    <row r="24" spans="2:20" ht="26.1" customHeight="1">
      <c r="B24" s="26">
        <v>21</v>
      </c>
      <c r="C24" s="28" t="str">
        <f t="shared" si="0"/>
        <v/>
      </c>
      <c r="D24" s="28" t="str">
        <f>IF(①基本情報入力!$E$2="","",①基本情報入力!$E$2)</f>
        <v/>
      </c>
      <c r="E24" s="28" t="e">
        <f>IF(①基本情報入力!$E$4="","",①基本情報入力!$E$4)</f>
        <v>#N/A</v>
      </c>
      <c r="F24" s="28"/>
      <c r="G24" s="86"/>
      <c r="H24" s="29">
        <v>0</v>
      </c>
      <c r="I24" s="29">
        <v>0</v>
      </c>
      <c r="J24" s="30"/>
      <c r="K24" s="212"/>
      <c r="L24" s="212"/>
      <c r="M24" s="82"/>
      <c r="N24" s="30"/>
      <c r="O24" s="82"/>
      <c r="P24" s="30"/>
      <c r="Q24" s="82"/>
      <c r="R24" s="30"/>
      <c r="S24" s="30"/>
      <c r="T24" s="30"/>
    </row>
    <row r="25" spans="2:20" ht="26.1" customHeight="1">
      <c r="B25" s="26">
        <v>22</v>
      </c>
      <c r="C25" s="28" t="str">
        <f t="shared" si="0"/>
        <v/>
      </c>
      <c r="D25" s="28" t="str">
        <f>IF(①基本情報入力!$E$2="","",①基本情報入力!$E$2)</f>
        <v/>
      </c>
      <c r="E25" s="28" t="e">
        <f>IF(①基本情報入力!$E$4="","",①基本情報入力!$E$4)</f>
        <v>#N/A</v>
      </c>
      <c r="F25" s="28"/>
      <c r="G25" s="86"/>
      <c r="H25" s="29">
        <v>0</v>
      </c>
      <c r="I25" s="29">
        <v>0</v>
      </c>
      <c r="J25" s="30"/>
      <c r="K25" s="212"/>
      <c r="L25" s="212"/>
      <c r="M25" s="82"/>
      <c r="N25" s="30"/>
      <c r="O25" s="82"/>
      <c r="P25" s="30"/>
      <c r="Q25" s="82"/>
      <c r="R25" s="30"/>
      <c r="S25" s="30"/>
      <c r="T25" s="30"/>
    </row>
    <row r="26" spans="2:20" ht="26.1" customHeight="1">
      <c r="B26" s="26">
        <v>23</v>
      </c>
      <c r="C26" s="28" t="str">
        <f t="shared" si="0"/>
        <v/>
      </c>
      <c r="D26" s="28" t="str">
        <f>IF(①基本情報入力!$E$2="","",①基本情報入力!$E$2)</f>
        <v/>
      </c>
      <c r="E26" s="28" t="e">
        <f>IF(①基本情報入力!$E$4="","",①基本情報入力!$E$4)</f>
        <v>#N/A</v>
      </c>
      <c r="F26" s="28"/>
      <c r="G26" s="86"/>
      <c r="H26" s="29">
        <v>0</v>
      </c>
      <c r="I26" s="29">
        <v>0</v>
      </c>
      <c r="J26" s="30"/>
      <c r="K26" s="212"/>
      <c r="L26" s="212"/>
      <c r="M26" s="82"/>
      <c r="N26" s="30"/>
      <c r="O26" s="82"/>
      <c r="P26" s="30"/>
      <c r="Q26" s="82"/>
      <c r="R26" s="30"/>
      <c r="S26" s="30"/>
      <c r="T26" s="30"/>
    </row>
    <row r="27" spans="2:20" ht="26.1" customHeight="1">
      <c r="B27" s="26">
        <v>24</v>
      </c>
      <c r="C27" s="28" t="str">
        <f t="shared" si="0"/>
        <v/>
      </c>
      <c r="D27" s="28" t="str">
        <f>IF(①基本情報入力!$E$2="","",①基本情報入力!$E$2)</f>
        <v/>
      </c>
      <c r="E27" s="28" t="e">
        <f>IF(①基本情報入力!$E$4="","",①基本情報入力!$E$4)</f>
        <v>#N/A</v>
      </c>
      <c r="F27" s="28"/>
      <c r="G27" s="86"/>
      <c r="H27" s="29">
        <v>0</v>
      </c>
      <c r="I27" s="29">
        <v>0</v>
      </c>
      <c r="J27" s="30"/>
      <c r="K27" s="212"/>
      <c r="L27" s="212"/>
      <c r="M27" s="82"/>
      <c r="N27" s="30"/>
      <c r="O27" s="82"/>
      <c r="P27" s="30"/>
      <c r="Q27" s="82"/>
      <c r="R27" s="30"/>
      <c r="S27" s="30"/>
      <c r="T27" s="30"/>
    </row>
    <row r="28" spans="2:20" ht="26.1" customHeight="1">
      <c r="B28" s="26">
        <v>25</v>
      </c>
      <c r="C28" s="28" t="str">
        <f t="shared" si="0"/>
        <v/>
      </c>
      <c r="D28" s="28" t="str">
        <f>IF(①基本情報入力!$E$2="","",①基本情報入力!$E$2)</f>
        <v/>
      </c>
      <c r="E28" s="28" t="e">
        <f>IF(①基本情報入力!$E$4="","",①基本情報入力!$E$4)</f>
        <v>#N/A</v>
      </c>
      <c r="F28" s="28"/>
      <c r="G28" s="86"/>
      <c r="H28" s="29">
        <v>0</v>
      </c>
      <c r="I28" s="29">
        <v>0</v>
      </c>
      <c r="J28" s="30"/>
      <c r="K28" s="212"/>
      <c r="L28" s="212"/>
      <c r="M28" s="82"/>
      <c r="N28" s="30"/>
      <c r="O28" s="82"/>
      <c r="P28" s="30"/>
      <c r="Q28" s="82"/>
      <c r="R28" s="30"/>
      <c r="S28" s="30"/>
      <c r="T28" s="30"/>
    </row>
    <row r="29" spans="2:20" ht="26.1" customHeight="1">
      <c r="B29" s="26">
        <v>26</v>
      </c>
      <c r="C29" s="28" t="str">
        <f t="shared" si="0"/>
        <v/>
      </c>
      <c r="D29" s="28" t="str">
        <f>IF(①基本情報入力!$E$2="","",①基本情報入力!$E$2)</f>
        <v/>
      </c>
      <c r="E29" s="28" t="e">
        <f>IF(①基本情報入力!$E$4="","",①基本情報入力!$E$4)</f>
        <v>#N/A</v>
      </c>
      <c r="F29" s="28"/>
      <c r="G29" s="86"/>
      <c r="H29" s="29">
        <v>0</v>
      </c>
      <c r="I29" s="29">
        <v>0</v>
      </c>
      <c r="J29" s="30"/>
      <c r="K29" s="212"/>
      <c r="L29" s="212"/>
      <c r="M29" s="82"/>
      <c r="N29" s="30"/>
      <c r="O29" s="82"/>
      <c r="P29" s="30"/>
      <c r="Q29" s="82"/>
      <c r="R29" s="30"/>
      <c r="S29" s="30"/>
      <c r="T29" s="30"/>
    </row>
    <row r="30" spans="2:20" ht="26.1" customHeight="1">
      <c r="B30" s="26">
        <v>27</v>
      </c>
      <c r="C30" s="28" t="str">
        <f t="shared" si="0"/>
        <v/>
      </c>
      <c r="D30" s="28" t="str">
        <f>IF(①基本情報入力!$E$2="","",①基本情報入力!$E$2)</f>
        <v/>
      </c>
      <c r="E30" s="28" t="e">
        <f>IF(①基本情報入力!$E$4="","",①基本情報入力!$E$4)</f>
        <v>#N/A</v>
      </c>
      <c r="F30" s="28"/>
      <c r="G30" s="86"/>
      <c r="H30" s="29">
        <v>0</v>
      </c>
      <c r="I30" s="29">
        <v>0</v>
      </c>
      <c r="J30" s="30"/>
      <c r="K30" s="212"/>
      <c r="L30" s="212"/>
      <c r="M30" s="82"/>
      <c r="N30" s="30"/>
      <c r="O30" s="82"/>
      <c r="P30" s="30"/>
      <c r="Q30" s="82"/>
      <c r="R30" s="30"/>
      <c r="S30" s="30"/>
      <c r="T30" s="30"/>
    </row>
    <row r="31" spans="2:20" ht="26.1" customHeight="1">
      <c r="B31" s="26">
        <v>28</v>
      </c>
      <c r="C31" s="28" t="str">
        <f t="shared" si="0"/>
        <v/>
      </c>
      <c r="D31" s="28" t="str">
        <f>IF(①基本情報入力!$E$2="","",①基本情報入力!$E$2)</f>
        <v/>
      </c>
      <c r="E31" s="28" t="e">
        <f>IF(①基本情報入力!$E$4="","",①基本情報入力!$E$4)</f>
        <v>#N/A</v>
      </c>
      <c r="F31" s="28"/>
      <c r="G31" s="86"/>
      <c r="H31" s="29">
        <v>0</v>
      </c>
      <c r="I31" s="29">
        <v>0</v>
      </c>
      <c r="J31" s="30"/>
      <c r="K31" s="212"/>
      <c r="L31" s="212"/>
      <c r="M31" s="82"/>
      <c r="N31" s="30"/>
      <c r="O31" s="82"/>
      <c r="P31" s="30"/>
      <c r="Q31" s="82"/>
      <c r="R31" s="30"/>
      <c r="S31" s="30"/>
      <c r="T31" s="30"/>
    </row>
    <row r="32" spans="2:20" ht="26.1" customHeight="1">
      <c r="B32" s="26">
        <v>29</v>
      </c>
      <c r="C32" s="28" t="str">
        <f t="shared" si="0"/>
        <v/>
      </c>
      <c r="D32" s="28" t="str">
        <f>IF(①基本情報入力!$E$2="","",①基本情報入力!$E$2)</f>
        <v/>
      </c>
      <c r="E32" s="28" t="e">
        <f>IF(①基本情報入力!$E$4="","",①基本情報入力!$E$4)</f>
        <v>#N/A</v>
      </c>
      <c r="F32" s="28"/>
      <c r="G32" s="86"/>
      <c r="H32" s="29">
        <v>0</v>
      </c>
      <c r="I32" s="29">
        <v>0</v>
      </c>
      <c r="J32" s="30"/>
      <c r="K32" s="212"/>
      <c r="L32" s="212"/>
      <c r="M32" s="82"/>
      <c r="N32" s="30"/>
      <c r="O32" s="82"/>
      <c r="P32" s="30"/>
      <c r="Q32" s="82"/>
      <c r="R32" s="30"/>
      <c r="S32" s="30"/>
      <c r="T32" s="30"/>
    </row>
    <row r="33" spans="2:20" ht="26.1" customHeight="1">
      <c r="B33" s="26">
        <v>30</v>
      </c>
      <c r="C33" s="28" t="str">
        <f t="shared" si="0"/>
        <v/>
      </c>
      <c r="D33" s="28" t="str">
        <f>IF(①基本情報入力!$E$2="","",①基本情報入力!$E$2)</f>
        <v/>
      </c>
      <c r="E33" s="28" t="e">
        <f>IF(①基本情報入力!$E$4="","",①基本情報入力!$E$4)</f>
        <v>#N/A</v>
      </c>
      <c r="F33" s="28"/>
      <c r="G33" s="86"/>
      <c r="H33" s="29">
        <v>0</v>
      </c>
      <c r="I33" s="29">
        <v>0</v>
      </c>
      <c r="J33" s="30"/>
      <c r="K33" s="212"/>
      <c r="L33" s="212"/>
      <c r="M33" s="82"/>
      <c r="N33" s="30"/>
      <c r="O33" s="82"/>
      <c r="P33" s="30"/>
      <c r="Q33" s="82"/>
      <c r="R33" s="30"/>
      <c r="S33" s="30"/>
      <c r="T33" s="30"/>
    </row>
    <row r="34" spans="2:20" ht="26.1" customHeight="1">
      <c r="B34" s="26">
        <v>31</v>
      </c>
      <c r="C34" s="28" t="str">
        <f t="shared" si="0"/>
        <v/>
      </c>
      <c r="D34" s="28" t="str">
        <f>IF(①基本情報入力!$E$2="","",①基本情報入力!$E$2)</f>
        <v/>
      </c>
      <c r="E34" s="28" t="e">
        <f>IF(①基本情報入力!$E$4="","",①基本情報入力!$E$4)</f>
        <v>#N/A</v>
      </c>
      <c r="F34" s="28"/>
      <c r="G34" s="86"/>
      <c r="H34" s="29">
        <v>0</v>
      </c>
      <c r="I34" s="29">
        <v>0</v>
      </c>
      <c r="J34" s="30"/>
      <c r="K34" s="212"/>
      <c r="L34" s="212"/>
      <c r="M34" s="82"/>
      <c r="N34" s="30"/>
      <c r="O34" s="82"/>
      <c r="P34" s="30"/>
      <c r="Q34" s="82"/>
      <c r="R34" s="30"/>
      <c r="S34" s="30"/>
      <c r="T34" s="30"/>
    </row>
    <row r="35" spans="2:20" ht="26.1" customHeight="1">
      <c r="B35" s="26">
        <v>32</v>
      </c>
      <c r="C35" s="28" t="str">
        <f t="shared" si="0"/>
        <v/>
      </c>
      <c r="D35" s="28" t="str">
        <f>IF(①基本情報入力!$E$2="","",①基本情報入力!$E$2)</f>
        <v/>
      </c>
      <c r="E35" s="28" t="e">
        <f>IF(①基本情報入力!$E$4="","",①基本情報入力!$E$4)</f>
        <v>#N/A</v>
      </c>
      <c r="F35" s="28"/>
      <c r="G35" s="86"/>
      <c r="H35" s="29">
        <v>0</v>
      </c>
      <c r="I35" s="29">
        <v>0</v>
      </c>
      <c r="J35" s="30"/>
      <c r="K35" s="212"/>
      <c r="L35" s="212"/>
      <c r="M35" s="82"/>
      <c r="N35" s="30"/>
      <c r="O35" s="82"/>
      <c r="P35" s="30"/>
      <c r="Q35" s="82"/>
      <c r="R35" s="30"/>
      <c r="S35" s="30"/>
      <c r="T35" s="30"/>
    </row>
    <row r="36" spans="2:20" ht="26.1" customHeight="1">
      <c r="B36" s="26">
        <v>33</v>
      </c>
      <c r="C36" s="28" t="str">
        <f t="shared" si="0"/>
        <v/>
      </c>
      <c r="D36" s="28" t="str">
        <f>IF(①基本情報入力!$E$2="","",①基本情報入力!$E$2)</f>
        <v/>
      </c>
      <c r="E36" s="28" t="e">
        <f>IF(①基本情報入力!$E$4="","",①基本情報入力!$E$4)</f>
        <v>#N/A</v>
      </c>
      <c r="F36" s="28"/>
      <c r="G36" s="86"/>
      <c r="H36" s="29">
        <v>0</v>
      </c>
      <c r="I36" s="29">
        <v>0</v>
      </c>
      <c r="J36" s="30"/>
      <c r="K36" s="212"/>
      <c r="L36" s="212"/>
      <c r="M36" s="82"/>
      <c r="N36" s="30"/>
      <c r="O36" s="82"/>
      <c r="P36" s="30"/>
      <c r="Q36" s="82"/>
      <c r="R36" s="30"/>
      <c r="S36" s="30"/>
      <c r="T36" s="30"/>
    </row>
    <row r="37" spans="2:20" ht="26.1" customHeight="1">
      <c r="B37" s="26">
        <v>34</v>
      </c>
      <c r="C37" s="28" t="str">
        <f t="shared" si="0"/>
        <v/>
      </c>
      <c r="D37" s="28" t="str">
        <f>IF(①基本情報入力!$E$2="","",①基本情報入力!$E$2)</f>
        <v/>
      </c>
      <c r="E37" s="28" t="e">
        <f>IF(①基本情報入力!$E$4="","",①基本情報入力!$E$4)</f>
        <v>#N/A</v>
      </c>
      <c r="F37" s="28"/>
      <c r="G37" s="86"/>
      <c r="H37" s="29">
        <v>0</v>
      </c>
      <c r="I37" s="29">
        <v>0</v>
      </c>
      <c r="J37" s="30"/>
      <c r="K37" s="212"/>
      <c r="L37" s="212"/>
      <c r="M37" s="82"/>
      <c r="N37" s="30"/>
      <c r="O37" s="82"/>
      <c r="P37" s="30"/>
      <c r="Q37" s="82"/>
      <c r="R37" s="30"/>
      <c r="S37" s="30"/>
      <c r="T37" s="30"/>
    </row>
    <row r="38" spans="2:20" ht="26.1" customHeight="1">
      <c r="B38" s="26">
        <v>35</v>
      </c>
      <c r="C38" s="28" t="str">
        <f t="shared" si="0"/>
        <v/>
      </c>
      <c r="D38" s="28" t="str">
        <f>IF(①基本情報入力!$E$2="","",①基本情報入力!$E$2)</f>
        <v/>
      </c>
      <c r="E38" s="28" t="e">
        <f>IF(①基本情報入力!$E$4="","",①基本情報入力!$E$4)</f>
        <v>#N/A</v>
      </c>
      <c r="F38" s="28"/>
      <c r="G38" s="86"/>
      <c r="H38" s="29">
        <v>0</v>
      </c>
      <c r="I38" s="29">
        <v>0</v>
      </c>
      <c r="J38" s="30"/>
      <c r="K38" s="212"/>
      <c r="L38" s="212"/>
      <c r="M38" s="82"/>
      <c r="N38" s="30"/>
      <c r="O38" s="82"/>
      <c r="P38" s="30"/>
      <c r="Q38" s="82"/>
      <c r="R38" s="30"/>
      <c r="S38" s="30"/>
      <c r="T38" s="30"/>
    </row>
    <row r="39" spans="2:20" ht="26.1" customHeight="1">
      <c r="B39" s="26">
        <v>36</v>
      </c>
      <c r="C39" s="28" t="str">
        <f t="shared" si="0"/>
        <v/>
      </c>
      <c r="D39" s="28" t="str">
        <f>IF(①基本情報入力!$E$2="","",①基本情報入力!$E$2)</f>
        <v/>
      </c>
      <c r="E39" s="28" t="e">
        <f>IF(①基本情報入力!$E$4="","",①基本情報入力!$E$4)</f>
        <v>#N/A</v>
      </c>
      <c r="F39" s="28"/>
      <c r="G39" s="86"/>
      <c r="H39" s="29">
        <v>0</v>
      </c>
      <c r="I39" s="29">
        <v>0</v>
      </c>
      <c r="J39" s="30"/>
      <c r="K39" s="212"/>
      <c r="L39" s="212"/>
      <c r="M39" s="82"/>
      <c r="N39" s="30"/>
      <c r="O39" s="82"/>
      <c r="P39" s="30"/>
      <c r="Q39" s="82"/>
      <c r="R39" s="30"/>
      <c r="S39" s="30"/>
      <c r="T39" s="30"/>
    </row>
    <row r="40" spans="2:20" ht="26.1" customHeight="1">
      <c r="B40" s="26">
        <v>37</v>
      </c>
      <c r="C40" s="28" t="str">
        <f t="shared" si="0"/>
        <v/>
      </c>
      <c r="D40" s="28" t="str">
        <f>IF(①基本情報入力!$E$2="","",①基本情報入力!$E$2)</f>
        <v/>
      </c>
      <c r="E40" s="28" t="e">
        <f>IF(①基本情報入力!$E$4="","",①基本情報入力!$E$4)</f>
        <v>#N/A</v>
      </c>
      <c r="F40" s="28"/>
      <c r="G40" s="86"/>
      <c r="H40" s="29">
        <v>0</v>
      </c>
      <c r="I40" s="29">
        <v>0</v>
      </c>
      <c r="J40" s="30"/>
      <c r="K40" s="212"/>
      <c r="L40" s="212"/>
      <c r="M40" s="82"/>
      <c r="N40" s="30"/>
      <c r="O40" s="82"/>
      <c r="P40" s="30"/>
      <c r="Q40" s="82"/>
      <c r="R40" s="30"/>
      <c r="S40" s="30"/>
      <c r="T40" s="30"/>
    </row>
    <row r="41" spans="2:20" ht="26.1" customHeight="1">
      <c r="B41" s="26">
        <v>38</v>
      </c>
      <c r="C41" s="28" t="str">
        <f t="shared" si="0"/>
        <v/>
      </c>
      <c r="D41" s="28" t="str">
        <f>IF(①基本情報入力!$E$2="","",①基本情報入力!$E$2)</f>
        <v/>
      </c>
      <c r="E41" s="28" t="e">
        <f>IF(①基本情報入力!$E$4="","",①基本情報入力!$E$4)</f>
        <v>#N/A</v>
      </c>
      <c r="F41" s="28"/>
      <c r="G41" s="86"/>
      <c r="H41" s="29">
        <v>0</v>
      </c>
      <c r="I41" s="29">
        <v>0</v>
      </c>
      <c r="J41" s="30"/>
      <c r="K41" s="212"/>
      <c r="L41" s="212"/>
      <c r="M41" s="82"/>
      <c r="N41" s="30"/>
      <c r="O41" s="82"/>
      <c r="P41" s="30"/>
      <c r="Q41" s="82"/>
      <c r="R41" s="30"/>
      <c r="S41" s="30"/>
      <c r="T41" s="30"/>
    </row>
    <row r="42" spans="2:20" ht="26.1" customHeight="1">
      <c r="B42" s="26">
        <v>39</v>
      </c>
      <c r="C42" s="28" t="str">
        <f t="shared" si="0"/>
        <v/>
      </c>
      <c r="D42" s="28" t="str">
        <f>IF(①基本情報入力!$E$2="","",①基本情報入力!$E$2)</f>
        <v/>
      </c>
      <c r="E42" s="28" t="e">
        <f>IF(①基本情報入力!$E$4="","",①基本情報入力!$E$4)</f>
        <v>#N/A</v>
      </c>
      <c r="F42" s="28"/>
      <c r="G42" s="86"/>
      <c r="H42" s="29">
        <v>0</v>
      </c>
      <c r="I42" s="29">
        <v>0</v>
      </c>
      <c r="J42" s="30"/>
      <c r="K42" s="212"/>
      <c r="L42" s="212"/>
      <c r="M42" s="82"/>
      <c r="N42" s="30"/>
      <c r="O42" s="82"/>
      <c r="P42" s="30"/>
      <c r="Q42" s="82"/>
      <c r="R42" s="30"/>
      <c r="S42" s="30"/>
      <c r="T42" s="30"/>
    </row>
    <row r="43" spans="2:20" ht="26.1" customHeight="1">
      <c r="B43" s="26">
        <v>40</v>
      </c>
      <c r="C43" s="28" t="str">
        <f t="shared" si="0"/>
        <v/>
      </c>
      <c r="D43" s="28" t="str">
        <f>IF(①基本情報入力!$E$2="","",①基本情報入力!$E$2)</f>
        <v/>
      </c>
      <c r="E43" s="28" t="e">
        <f>IF(①基本情報入力!$E$4="","",①基本情報入力!$E$4)</f>
        <v>#N/A</v>
      </c>
      <c r="F43" s="28"/>
      <c r="G43" s="86"/>
      <c r="H43" s="29">
        <v>0</v>
      </c>
      <c r="I43" s="29">
        <v>0</v>
      </c>
      <c r="J43" s="30"/>
      <c r="K43" s="212"/>
      <c r="L43" s="212"/>
      <c r="M43" s="82"/>
      <c r="N43" s="30"/>
      <c r="O43" s="82"/>
      <c r="P43" s="30"/>
      <c r="Q43" s="82"/>
      <c r="R43" s="30"/>
      <c r="S43" s="30"/>
      <c r="T43" s="30"/>
    </row>
    <row r="44" spans="2:20" ht="26.1" customHeight="1">
      <c r="B44" s="26">
        <v>41</v>
      </c>
      <c r="C44" s="28" t="str">
        <f t="shared" si="0"/>
        <v/>
      </c>
      <c r="D44" s="28" t="str">
        <f>IF(①基本情報入力!$E$2="","",①基本情報入力!$E$2)</f>
        <v/>
      </c>
      <c r="E44" s="28" t="e">
        <f>IF(①基本情報入力!$E$4="","",①基本情報入力!$E$4)</f>
        <v>#N/A</v>
      </c>
      <c r="F44" s="28"/>
      <c r="G44" s="86"/>
      <c r="H44" s="29">
        <v>0</v>
      </c>
      <c r="I44" s="29">
        <v>0</v>
      </c>
      <c r="J44" s="30"/>
      <c r="K44" s="212"/>
      <c r="L44" s="212"/>
      <c r="M44" s="82"/>
      <c r="N44" s="30"/>
      <c r="O44" s="82"/>
      <c r="P44" s="30"/>
      <c r="Q44" s="82"/>
      <c r="R44" s="30"/>
      <c r="S44" s="30"/>
      <c r="T44" s="30"/>
    </row>
    <row r="45" spans="2:20" ht="26.1" customHeight="1">
      <c r="B45" s="26">
        <v>42</v>
      </c>
      <c r="C45" s="28" t="str">
        <f t="shared" si="0"/>
        <v/>
      </c>
      <c r="D45" s="28" t="str">
        <f>IF(①基本情報入力!$E$2="","",①基本情報入力!$E$2)</f>
        <v/>
      </c>
      <c r="E45" s="28" t="e">
        <f>IF(①基本情報入力!$E$4="","",①基本情報入力!$E$4)</f>
        <v>#N/A</v>
      </c>
      <c r="F45" s="28"/>
      <c r="G45" s="86"/>
      <c r="H45" s="29">
        <v>0</v>
      </c>
      <c r="I45" s="29">
        <v>0</v>
      </c>
      <c r="J45" s="30"/>
      <c r="K45" s="212"/>
      <c r="L45" s="212"/>
      <c r="M45" s="82"/>
      <c r="N45" s="30"/>
      <c r="O45" s="82"/>
      <c r="P45" s="30"/>
      <c r="Q45" s="82"/>
      <c r="R45" s="30"/>
      <c r="S45" s="30"/>
      <c r="T45" s="30"/>
    </row>
    <row r="46" spans="2:20" ht="26.1" customHeight="1">
      <c r="B46" s="26">
        <v>43</v>
      </c>
      <c r="C46" s="28" t="str">
        <f t="shared" si="0"/>
        <v/>
      </c>
      <c r="D46" s="28" t="str">
        <f>IF(①基本情報入力!$E$2="","",①基本情報入力!$E$2)</f>
        <v/>
      </c>
      <c r="E46" s="28" t="e">
        <f>IF(①基本情報入力!$E$4="","",①基本情報入力!$E$4)</f>
        <v>#N/A</v>
      </c>
      <c r="F46" s="28"/>
      <c r="G46" s="86"/>
      <c r="H46" s="29">
        <v>0</v>
      </c>
      <c r="I46" s="29">
        <v>0</v>
      </c>
      <c r="J46" s="30"/>
      <c r="K46" s="212"/>
      <c r="L46" s="212"/>
      <c r="M46" s="82"/>
      <c r="N46" s="30"/>
      <c r="O46" s="82"/>
      <c r="P46" s="30"/>
      <c r="Q46" s="82"/>
      <c r="R46" s="30"/>
      <c r="S46" s="30"/>
      <c r="T46" s="30"/>
    </row>
    <row r="47" spans="2:20" ht="26.1" customHeight="1">
      <c r="B47" s="26">
        <v>44</v>
      </c>
      <c r="C47" s="28" t="str">
        <f t="shared" si="0"/>
        <v/>
      </c>
      <c r="D47" s="28" t="str">
        <f>IF(①基本情報入力!$E$2="","",①基本情報入力!$E$2)</f>
        <v/>
      </c>
      <c r="E47" s="28" t="e">
        <f>IF(①基本情報入力!$E$4="","",①基本情報入力!$E$4)</f>
        <v>#N/A</v>
      </c>
      <c r="F47" s="28"/>
      <c r="G47" s="86"/>
      <c r="H47" s="29">
        <v>0</v>
      </c>
      <c r="I47" s="29">
        <v>0</v>
      </c>
      <c r="J47" s="30"/>
      <c r="K47" s="212"/>
      <c r="L47" s="212"/>
      <c r="M47" s="82"/>
      <c r="N47" s="30"/>
      <c r="O47" s="82"/>
      <c r="P47" s="30"/>
      <c r="Q47" s="82"/>
      <c r="R47" s="30"/>
      <c r="S47" s="30"/>
      <c r="T47" s="30"/>
    </row>
    <row r="48" spans="2:20" ht="26.1" customHeight="1">
      <c r="B48" s="26">
        <v>45</v>
      </c>
      <c r="C48" s="28" t="str">
        <f t="shared" si="0"/>
        <v/>
      </c>
      <c r="D48" s="28" t="str">
        <f>IF(①基本情報入力!$E$2="","",①基本情報入力!$E$2)</f>
        <v/>
      </c>
      <c r="E48" s="28" t="e">
        <f>IF(①基本情報入力!$E$4="","",①基本情報入力!$E$4)</f>
        <v>#N/A</v>
      </c>
      <c r="F48" s="28"/>
      <c r="G48" s="86"/>
      <c r="H48" s="29">
        <v>0</v>
      </c>
      <c r="I48" s="29">
        <v>0</v>
      </c>
      <c r="J48" s="30"/>
      <c r="K48" s="212"/>
      <c r="L48" s="212"/>
      <c r="M48" s="82"/>
      <c r="N48" s="30"/>
      <c r="O48" s="82"/>
      <c r="P48" s="30"/>
      <c r="Q48" s="82"/>
      <c r="R48" s="30"/>
      <c r="S48" s="30"/>
      <c r="T48" s="30"/>
    </row>
    <row r="49" spans="2:20" ht="26.1" customHeight="1">
      <c r="B49" s="26">
        <v>46</v>
      </c>
      <c r="C49" s="28" t="str">
        <f t="shared" si="0"/>
        <v/>
      </c>
      <c r="D49" s="28" t="str">
        <f>IF(①基本情報入力!$E$2="","",①基本情報入力!$E$2)</f>
        <v/>
      </c>
      <c r="E49" s="28" t="e">
        <f>IF(①基本情報入力!$E$4="","",①基本情報入力!$E$4)</f>
        <v>#N/A</v>
      </c>
      <c r="F49" s="28"/>
      <c r="G49" s="86"/>
      <c r="H49" s="29">
        <v>0</v>
      </c>
      <c r="I49" s="29">
        <v>0</v>
      </c>
      <c r="J49" s="30"/>
      <c r="K49" s="212"/>
      <c r="L49" s="212"/>
      <c r="M49" s="82"/>
      <c r="N49" s="30"/>
      <c r="O49" s="82"/>
      <c r="P49" s="30"/>
      <c r="Q49" s="82"/>
      <c r="R49" s="30"/>
      <c r="S49" s="30"/>
      <c r="T49" s="30"/>
    </row>
    <row r="50" spans="2:20" ht="26.1" customHeight="1">
      <c r="B50" s="26">
        <v>47</v>
      </c>
      <c r="C50" s="28" t="str">
        <f t="shared" si="0"/>
        <v/>
      </c>
      <c r="D50" s="28" t="str">
        <f>IF(①基本情報入力!$E$2="","",①基本情報入力!$E$2)</f>
        <v/>
      </c>
      <c r="E50" s="28" t="e">
        <f>IF(①基本情報入力!$E$4="","",①基本情報入力!$E$4)</f>
        <v>#N/A</v>
      </c>
      <c r="F50" s="28"/>
      <c r="G50" s="86"/>
      <c r="H50" s="29">
        <v>0</v>
      </c>
      <c r="I50" s="29">
        <v>0</v>
      </c>
      <c r="J50" s="30"/>
      <c r="K50" s="212"/>
      <c r="L50" s="212"/>
      <c r="M50" s="82"/>
      <c r="N50" s="30"/>
      <c r="O50" s="82"/>
      <c r="P50" s="30"/>
      <c r="Q50" s="82"/>
      <c r="R50" s="30"/>
      <c r="S50" s="30"/>
      <c r="T50" s="30"/>
    </row>
    <row r="51" spans="2:20" ht="26.1" customHeight="1">
      <c r="B51" s="26">
        <v>48</v>
      </c>
      <c r="C51" s="28" t="str">
        <f t="shared" si="0"/>
        <v/>
      </c>
      <c r="D51" s="28" t="str">
        <f>IF(①基本情報入力!$E$2="","",①基本情報入力!$E$2)</f>
        <v/>
      </c>
      <c r="E51" s="28" t="e">
        <f>IF(①基本情報入力!$E$4="","",①基本情報入力!$E$4)</f>
        <v>#N/A</v>
      </c>
      <c r="F51" s="28"/>
      <c r="G51" s="86"/>
      <c r="H51" s="29">
        <v>0</v>
      </c>
      <c r="I51" s="29">
        <v>0</v>
      </c>
      <c r="J51" s="30"/>
      <c r="K51" s="212"/>
      <c r="L51" s="212"/>
      <c r="M51" s="82"/>
      <c r="N51" s="30"/>
      <c r="O51" s="82"/>
      <c r="P51" s="30"/>
      <c r="Q51" s="82"/>
      <c r="R51" s="30"/>
      <c r="S51" s="30"/>
      <c r="T51" s="30"/>
    </row>
    <row r="52" spans="2:20" ht="26.1" customHeight="1">
      <c r="B52" s="26">
        <v>49</v>
      </c>
      <c r="C52" s="28" t="str">
        <f t="shared" si="0"/>
        <v/>
      </c>
      <c r="D52" s="28" t="str">
        <f>IF(①基本情報入力!$E$2="","",①基本情報入力!$E$2)</f>
        <v/>
      </c>
      <c r="E52" s="28" t="e">
        <f>IF(①基本情報入力!$E$4="","",①基本情報入力!$E$4)</f>
        <v>#N/A</v>
      </c>
      <c r="F52" s="28"/>
      <c r="G52" s="86"/>
      <c r="H52" s="29">
        <v>0</v>
      </c>
      <c r="I52" s="29">
        <v>0</v>
      </c>
      <c r="J52" s="30"/>
      <c r="K52" s="212"/>
      <c r="L52" s="212"/>
      <c r="M52" s="82"/>
      <c r="N52" s="30"/>
      <c r="O52" s="82"/>
      <c r="P52" s="30"/>
      <c r="Q52" s="82"/>
      <c r="R52" s="30"/>
      <c r="S52" s="30"/>
      <c r="T52" s="30"/>
    </row>
    <row r="53" spans="2:20" ht="26.1" customHeight="1">
      <c r="B53" s="26">
        <v>50</v>
      </c>
      <c r="C53" s="28" t="str">
        <f t="shared" si="0"/>
        <v/>
      </c>
      <c r="D53" s="28" t="str">
        <f>IF(①基本情報入力!$E$2="","",①基本情報入力!$E$2)</f>
        <v/>
      </c>
      <c r="E53" s="28" t="e">
        <f>IF(①基本情報入力!$E$4="","",①基本情報入力!$E$4)</f>
        <v>#N/A</v>
      </c>
      <c r="F53" s="28"/>
      <c r="G53" s="86"/>
      <c r="H53" s="29">
        <v>0</v>
      </c>
      <c r="I53" s="29">
        <v>0</v>
      </c>
      <c r="J53" s="30"/>
      <c r="K53" s="212"/>
      <c r="L53" s="212"/>
      <c r="M53" s="82"/>
      <c r="N53" s="30"/>
      <c r="O53" s="82"/>
      <c r="P53" s="30"/>
      <c r="Q53" s="82"/>
      <c r="R53" s="30"/>
      <c r="S53" s="30"/>
      <c r="T53" s="30"/>
    </row>
    <row r="54" spans="2:20" ht="26.1" customHeight="1">
      <c r="B54" s="26">
        <v>51</v>
      </c>
      <c r="C54" s="28" t="str">
        <f t="shared" si="0"/>
        <v/>
      </c>
      <c r="D54" s="28" t="str">
        <f>IF(①基本情報入力!$E$2="","",①基本情報入力!$E$2)</f>
        <v/>
      </c>
      <c r="E54" s="28" t="e">
        <f>IF(①基本情報入力!$E$4="","",①基本情報入力!$E$4)</f>
        <v>#N/A</v>
      </c>
      <c r="F54" s="28"/>
      <c r="G54" s="86"/>
      <c r="H54" s="29">
        <v>0</v>
      </c>
      <c r="I54" s="29">
        <v>0</v>
      </c>
      <c r="J54" s="30"/>
      <c r="K54" s="212"/>
      <c r="L54" s="212"/>
      <c r="M54" s="82"/>
      <c r="N54" s="30"/>
      <c r="O54" s="82"/>
      <c r="P54" s="30"/>
      <c r="Q54" s="82"/>
      <c r="R54" s="30"/>
      <c r="S54" s="30"/>
      <c r="T54" s="30"/>
    </row>
    <row r="55" spans="2:20" ht="26.1" customHeight="1">
      <c r="B55" s="26">
        <v>52</v>
      </c>
      <c r="C55" s="28" t="str">
        <f t="shared" si="0"/>
        <v/>
      </c>
      <c r="D55" s="28" t="str">
        <f>IF(①基本情報入力!$E$2="","",①基本情報入力!$E$2)</f>
        <v/>
      </c>
      <c r="E55" s="28" t="e">
        <f>IF(①基本情報入力!$E$4="","",①基本情報入力!$E$4)</f>
        <v>#N/A</v>
      </c>
      <c r="F55" s="28"/>
      <c r="G55" s="86"/>
      <c r="H55" s="29">
        <v>0</v>
      </c>
      <c r="I55" s="29">
        <v>0</v>
      </c>
      <c r="J55" s="30"/>
      <c r="K55" s="212"/>
      <c r="L55" s="212"/>
      <c r="M55" s="82"/>
      <c r="N55" s="30"/>
      <c r="O55" s="82"/>
      <c r="P55" s="30"/>
      <c r="Q55" s="82"/>
      <c r="R55" s="30"/>
      <c r="S55" s="30"/>
      <c r="T55" s="30"/>
    </row>
    <row r="56" spans="2:20" ht="26.1" customHeight="1">
      <c r="B56" s="26">
        <v>53</v>
      </c>
      <c r="C56" s="28" t="str">
        <f t="shared" si="0"/>
        <v/>
      </c>
      <c r="D56" s="28" t="str">
        <f>IF(①基本情報入力!$E$2="","",①基本情報入力!$E$2)</f>
        <v/>
      </c>
      <c r="E56" s="28" t="e">
        <f>IF(①基本情報入力!$E$4="","",①基本情報入力!$E$4)</f>
        <v>#N/A</v>
      </c>
      <c r="F56" s="28"/>
      <c r="G56" s="86"/>
      <c r="H56" s="29">
        <v>0</v>
      </c>
      <c r="I56" s="29">
        <v>0</v>
      </c>
      <c r="J56" s="30"/>
      <c r="K56" s="212"/>
      <c r="L56" s="212"/>
      <c r="M56" s="82"/>
      <c r="N56" s="30"/>
      <c r="O56" s="82"/>
      <c r="P56" s="30"/>
      <c r="Q56" s="82"/>
      <c r="R56" s="30"/>
      <c r="S56" s="30"/>
      <c r="T56" s="30"/>
    </row>
    <row r="57" spans="2:20" ht="26.1" customHeight="1">
      <c r="B57" s="26">
        <v>54</v>
      </c>
      <c r="C57" s="28" t="str">
        <f t="shared" si="0"/>
        <v/>
      </c>
      <c r="D57" s="28" t="str">
        <f>IF(①基本情報入力!$E$2="","",①基本情報入力!$E$2)</f>
        <v/>
      </c>
      <c r="E57" s="28" t="e">
        <f>IF(①基本情報入力!$E$4="","",①基本情報入力!$E$4)</f>
        <v>#N/A</v>
      </c>
      <c r="F57" s="28"/>
      <c r="G57" s="86"/>
      <c r="H57" s="29">
        <v>0</v>
      </c>
      <c r="I57" s="29">
        <v>0</v>
      </c>
      <c r="J57" s="30"/>
      <c r="K57" s="212"/>
      <c r="L57" s="212"/>
      <c r="M57" s="82"/>
      <c r="N57" s="30"/>
      <c r="O57" s="82"/>
      <c r="P57" s="30"/>
      <c r="Q57" s="82"/>
      <c r="R57" s="30"/>
      <c r="S57" s="30"/>
      <c r="T57" s="30"/>
    </row>
    <row r="58" spans="2:20" ht="26.1" customHeight="1">
      <c r="B58" s="26">
        <v>55</v>
      </c>
      <c r="C58" s="28" t="str">
        <f t="shared" si="0"/>
        <v/>
      </c>
      <c r="D58" s="28" t="str">
        <f>IF(①基本情報入力!$E$2="","",①基本情報入力!$E$2)</f>
        <v/>
      </c>
      <c r="E58" s="28" t="e">
        <f>IF(①基本情報入力!$E$4="","",①基本情報入力!$E$4)</f>
        <v>#N/A</v>
      </c>
      <c r="F58" s="28"/>
      <c r="G58" s="86"/>
      <c r="H58" s="29">
        <v>0</v>
      </c>
      <c r="I58" s="29">
        <v>0</v>
      </c>
      <c r="J58" s="30"/>
      <c r="K58" s="212"/>
      <c r="L58" s="212"/>
      <c r="M58" s="82"/>
      <c r="N58" s="30"/>
      <c r="O58" s="82"/>
      <c r="P58" s="30"/>
      <c r="Q58" s="82"/>
      <c r="R58" s="30"/>
      <c r="S58" s="30"/>
      <c r="T58" s="30"/>
    </row>
    <row r="59" spans="2:20" ht="26.1" customHeight="1">
      <c r="B59" s="26">
        <v>56</v>
      </c>
      <c r="C59" s="28" t="str">
        <f t="shared" si="0"/>
        <v/>
      </c>
      <c r="D59" s="28" t="str">
        <f>IF(①基本情報入力!$E$2="","",①基本情報入力!$E$2)</f>
        <v/>
      </c>
      <c r="E59" s="28" t="e">
        <f>IF(①基本情報入力!$E$4="","",①基本情報入力!$E$4)</f>
        <v>#N/A</v>
      </c>
      <c r="F59" s="28"/>
      <c r="G59" s="86"/>
      <c r="H59" s="29">
        <v>0</v>
      </c>
      <c r="I59" s="29">
        <v>0</v>
      </c>
      <c r="J59" s="30"/>
      <c r="K59" s="212"/>
      <c r="L59" s="212"/>
      <c r="M59" s="82"/>
      <c r="N59" s="30"/>
      <c r="O59" s="82"/>
      <c r="P59" s="30"/>
      <c r="Q59" s="82"/>
      <c r="R59" s="30"/>
      <c r="S59" s="30"/>
      <c r="T59" s="30"/>
    </row>
    <row r="60" spans="2:20" ht="26.1" customHeight="1">
      <c r="B60" s="26">
        <v>57</v>
      </c>
      <c r="C60" s="28" t="str">
        <f t="shared" si="0"/>
        <v/>
      </c>
      <c r="D60" s="28" t="str">
        <f>IF(①基本情報入力!$E$2="","",①基本情報入力!$E$2)</f>
        <v/>
      </c>
      <c r="E60" s="28" t="e">
        <f>IF(①基本情報入力!$E$4="","",①基本情報入力!$E$4)</f>
        <v>#N/A</v>
      </c>
      <c r="F60" s="28"/>
      <c r="G60" s="86"/>
      <c r="H60" s="29">
        <v>0</v>
      </c>
      <c r="I60" s="29">
        <v>0</v>
      </c>
      <c r="J60" s="30"/>
      <c r="K60" s="212"/>
      <c r="L60" s="212"/>
      <c r="M60" s="82"/>
      <c r="N60" s="30"/>
      <c r="O60" s="82"/>
      <c r="P60" s="30"/>
      <c r="Q60" s="82"/>
      <c r="R60" s="30"/>
      <c r="S60" s="30"/>
      <c r="T60" s="30"/>
    </row>
    <row r="61" spans="2:20" ht="26.1" customHeight="1">
      <c r="B61" s="26">
        <v>58</v>
      </c>
      <c r="C61" s="28" t="str">
        <f t="shared" si="0"/>
        <v/>
      </c>
      <c r="D61" s="28" t="str">
        <f>IF(①基本情報入力!$E$2="","",①基本情報入力!$E$2)</f>
        <v/>
      </c>
      <c r="E61" s="28" t="e">
        <f>IF(①基本情報入力!$E$4="","",①基本情報入力!$E$4)</f>
        <v>#N/A</v>
      </c>
      <c r="F61" s="28"/>
      <c r="G61" s="86"/>
      <c r="H61" s="29">
        <v>0</v>
      </c>
      <c r="I61" s="29">
        <v>0</v>
      </c>
      <c r="J61" s="30"/>
      <c r="K61" s="212"/>
      <c r="L61" s="212"/>
      <c r="M61" s="82"/>
      <c r="N61" s="30"/>
      <c r="O61" s="82"/>
      <c r="P61" s="30"/>
      <c r="Q61" s="82"/>
      <c r="R61" s="30"/>
      <c r="S61" s="30"/>
      <c r="T61" s="30"/>
    </row>
    <row r="62" spans="2:20" ht="26.1" customHeight="1">
      <c r="B62" s="26">
        <v>59</v>
      </c>
      <c r="C62" s="28" t="str">
        <f t="shared" si="0"/>
        <v/>
      </c>
      <c r="D62" s="28" t="str">
        <f>IF(①基本情報入力!$E$2="","",①基本情報入力!$E$2)</f>
        <v/>
      </c>
      <c r="E62" s="28" t="e">
        <f>IF(①基本情報入力!$E$4="","",①基本情報入力!$E$4)</f>
        <v>#N/A</v>
      </c>
      <c r="F62" s="28"/>
      <c r="G62" s="86"/>
      <c r="H62" s="29">
        <v>0</v>
      </c>
      <c r="I62" s="29">
        <v>0</v>
      </c>
      <c r="J62" s="30"/>
      <c r="K62" s="212"/>
      <c r="L62" s="212"/>
      <c r="M62" s="82"/>
      <c r="N62" s="30"/>
      <c r="O62" s="82"/>
      <c r="P62" s="30"/>
      <c r="Q62" s="82"/>
      <c r="R62" s="30"/>
      <c r="S62" s="30"/>
      <c r="T62" s="30"/>
    </row>
    <row r="63" spans="2:20" ht="26.1" customHeight="1">
      <c r="B63" s="26">
        <v>60</v>
      </c>
      <c r="C63" s="28" t="str">
        <f t="shared" si="0"/>
        <v/>
      </c>
      <c r="D63" s="28" t="str">
        <f>IF(①基本情報入力!$E$2="","",①基本情報入力!$E$2)</f>
        <v/>
      </c>
      <c r="E63" s="28" t="e">
        <f>IF(①基本情報入力!$E$4="","",①基本情報入力!$E$4)</f>
        <v>#N/A</v>
      </c>
      <c r="F63" s="28"/>
      <c r="G63" s="86"/>
      <c r="H63" s="29">
        <v>0</v>
      </c>
      <c r="I63" s="29">
        <v>0</v>
      </c>
      <c r="J63" s="30"/>
      <c r="K63" s="212"/>
      <c r="L63" s="212"/>
      <c r="M63" s="82"/>
      <c r="N63" s="30"/>
      <c r="O63" s="82"/>
      <c r="P63" s="30"/>
      <c r="Q63" s="82"/>
      <c r="R63" s="30"/>
      <c r="S63" s="30"/>
      <c r="T63" s="30"/>
    </row>
    <row r="64" spans="2:20" ht="26.1" customHeight="1">
      <c r="B64" s="26">
        <v>61</v>
      </c>
      <c r="C64" s="28" t="str">
        <f t="shared" si="0"/>
        <v/>
      </c>
      <c r="D64" s="28" t="str">
        <f>IF(①基本情報入力!$E$2="","",①基本情報入力!$E$2)</f>
        <v/>
      </c>
      <c r="E64" s="28" t="e">
        <f>IF(①基本情報入力!$E$4="","",①基本情報入力!$E$4)</f>
        <v>#N/A</v>
      </c>
      <c r="F64" s="28"/>
      <c r="G64" s="86"/>
      <c r="H64" s="29">
        <v>0</v>
      </c>
      <c r="I64" s="29">
        <v>0</v>
      </c>
      <c r="J64" s="30"/>
      <c r="K64" s="212"/>
      <c r="L64" s="212"/>
      <c r="M64" s="82"/>
      <c r="N64" s="30"/>
      <c r="O64" s="82"/>
      <c r="P64" s="30"/>
      <c r="Q64" s="82"/>
      <c r="R64" s="30"/>
      <c r="S64" s="30"/>
      <c r="T64" s="30"/>
    </row>
    <row r="65" spans="2:20" ht="26.1" customHeight="1">
      <c r="B65" s="26">
        <v>62</v>
      </c>
      <c r="C65" s="28" t="str">
        <f t="shared" si="0"/>
        <v/>
      </c>
      <c r="D65" s="28" t="str">
        <f>IF(①基本情報入力!$E$2="","",①基本情報入力!$E$2)</f>
        <v/>
      </c>
      <c r="E65" s="28" t="e">
        <f>IF(①基本情報入力!$E$4="","",①基本情報入力!$E$4)</f>
        <v>#N/A</v>
      </c>
      <c r="F65" s="28"/>
      <c r="G65" s="86"/>
      <c r="H65" s="29">
        <v>0</v>
      </c>
      <c r="I65" s="29">
        <v>0</v>
      </c>
      <c r="J65" s="30"/>
      <c r="K65" s="212"/>
      <c r="L65" s="212"/>
      <c r="M65" s="82"/>
      <c r="N65" s="30"/>
      <c r="O65" s="82"/>
      <c r="P65" s="30"/>
      <c r="Q65" s="82"/>
      <c r="R65" s="30"/>
      <c r="S65" s="30"/>
      <c r="T65" s="30"/>
    </row>
    <row r="66" spans="2:20" ht="26.1" customHeight="1">
      <c r="B66" s="26">
        <v>63</v>
      </c>
      <c r="C66" s="28" t="str">
        <f t="shared" si="0"/>
        <v/>
      </c>
      <c r="D66" s="28" t="str">
        <f>IF(①基本情報入力!$E$2="","",①基本情報入力!$E$2)</f>
        <v/>
      </c>
      <c r="E66" s="28" t="e">
        <f>IF(①基本情報入力!$E$4="","",①基本情報入力!$E$4)</f>
        <v>#N/A</v>
      </c>
      <c r="F66" s="28"/>
      <c r="G66" s="86"/>
      <c r="H66" s="29">
        <v>0</v>
      </c>
      <c r="I66" s="29">
        <v>0</v>
      </c>
      <c r="J66" s="30"/>
      <c r="K66" s="212"/>
      <c r="L66" s="212"/>
      <c r="M66" s="82"/>
      <c r="N66" s="30"/>
      <c r="O66" s="82"/>
      <c r="P66" s="30"/>
      <c r="Q66" s="82"/>
      <c r="R66" s="30"/>
      <c r="S66" s="30"/>
      <c r="T66" s="30"/>
    </row>
    <row r="67" spans="2:20" ht="26.1" customHeight="1">
      <c r="B67" s="26">
        <v>64</v>
      </c>
      <c r="C67" s="28" t="str">
        <f t="shared" si="0"/>
        <v/>
      </c>
      <c r="D67" s="28" t="str">
        <f>IF(①基本情報入力!$E$2="","",①基本情報入力!$E$2)</f>
        <v/>
      </c>
      <c r="E67" s="28" t="e">
        <f>IF(①基本情報入力!$E$4="","",①基本情報入力!$E$4)</f>
        <v>#N/A</v>
      </c>
      <c r="F67" s="28"/>
      <c r="G67" s="86"/>
      <c r="H67" s="29">
        <v>0</v>
      </c>
      <c r="I67" s="29">
        <v>0</v>
      </c>
      <c r="J67" s="30"/>
      <c r="K67" s="212"/>
      <c r="L67" s="212"/>
      <c r="M67" s="82"/>
      <c r="N67" s="30"/>
      <c r="O67" s="82"/>
      <c r="P67" s="30"/>
      <c r="Q67" s="82"/>
      <c r="R67" s="30"/>
      <c r="S67" s="30"/>
      <c r="T67" s="30"/>
    </row>
    <row r="68" spans="2:20" ht="26.1" customHeight="1">
      <c r="B68" s="26">
        <v>65</v>
      </c>
      <c r="C68" s="28" t="str">
        <f t="shared" si="0"/>
        <v/>
      </c>
      <c r="D68" s="28" t="str">
        <f>IF(①基本情報入力!$E$2="","",①基本情報入力!$E$2)</f>
        <v/>
      </c>
      <c r="E68" s="28" t="e">
        <f>IF(①基本情報入力!$E$4="","",①基本情報入力!$E$4)</f>
        <v>#N/A</v>
      </c>
      <c r="F68" s="28"/>
      <c r="G68" s="86"/>
      <c r="H68" s="29">
        <v>0</v>
      </c>
      <c r="I68" s="29">
        <v>0</v>
      </c>
      <c r="J68" s="30"/>
      <c r="K68" s="212"/>
      <c r="L68" s="212"/>
      <c r="M68" s="82"/>
      <c r="N68" s="30"/>
      <c r="O68" s="82"/>
      <c r="P68" s="30"/>
      <c r="Q68" s="82"/>
      <c r="R68" s="30"/>
      <c r="S68" s="30"/>
      <c r="T68" s="30"/>
    </row>
    <row r="69" spans="2:20" ht="26.1" customHeight="1">
      <c r="B69" s="26">
        <v>66</v>
      </c>
      <c r="C69" s="28" t="str">
        <f t="shared" ref="C69:C132" si="1">IF(G69="","","中学生")</f>
        <v/>
      </c>
      <c r="D69" s="28" t="str">
        <f>IF(①基本情報入力!$E$2="","",①基本情報入力!$E$2)</f>
        <v/>
      </c>
      <c r="E69" s="28" t="e">
        <f>IF(①基本情報入力!$E$4="","",①基本情報入力!$E$4)</f>
        <v>#N/A</v>
      </c>
      <c r="F69" s="28"/>
      <c r="G69" s="86"/>
      <c r="H69" s="29">
        <v>0</v>
      </c>
      <c r="I69" s="29">
        <v>0</v>
      </c>
      <c r="J69" s="30"/>
      <c r="K69" s="212"/>
      <c r="L69" s="212"/>
      <c r="M69" s="82"/>
      <c r="N69" s="30"/>
      <c r="O69" s="82"/>
      <c r="P69" s="30"/>
      <c r="Q69" s="82"/>
      <c r="R69" s="30"/>
      <c r="S69" s="30"/>
      <c r="T69" s="30"/>
    </row>
    <row r="70" spans="2:20" ht="26.1" customHeight="1">
      <c r="B70" s="26">
        <v>67</v>
      </c>
      <c r="C70" s="28" t="str">
        <f t="shared" si="1"/>
        <v/>
      </c>
      <c r="D70" s="28" t="str">
        <f>IF(①基本情報入力!$E$2="","",①基本情報入力!$E$2)</f>
        <v/>
      </c>
      <c r="E70" s="28" t="e">
        <f>IF(①基本情報入力!$E$4="","",①基本情報入力!$E$4)</f>
        <v>#N/A</v>
      </c>
      <c r="F70" s="28"/>
      <c r="G70" s="86"/>
      <c r="H70" s="29">
        <v>0</v>
      </c>
      <c r="I70" s="29">
        <v>0</v>
      </c>
      <c r="J70" s="30"/>
      <c r="K70" s="212"/>
      <c r="L70" s="212"/>
      <c r="M70" s="82"/>
      <c r="N70" s="30"/>
      <c r="O70" s="82"/>
      <c r="P70" s="30"/>
      <c r="Q70" s="82"/>
      <c r="R70" s="30"/>
      <c r="S70" s="30"/>
      <c r="T70" s="30"/>
    </row>
    <row r="71" spans="2:20" ht="26.1" customHeight="1">
      <c r="B71" s="26">
        <v>68</v>
      </c>
      <c r="C71" s="28" t="str">
        <f t="shared" si="1"/>
        <v/>
      </c>
      <c r="D71" s="28" t="str">
        <f>IF(①基本情報入力!$E$2="","",①基本情報入力!$E$2)</f>
        <v/>
      </c>
      <c r="E71" s="28" t="e">
        <f>IF(①基本情報入力!$E$4="","",①基本情報入力!$E$4)</f>
        <v>#N/A</v>
      </c>
      <c r="F71" s="28"/>
      <c r="G71" s="86"/>
      <c r="H71" s="29">
        <v>0</v>
      </c>
      <c r="I71" s="29">
        <v>0</v>
      </c>
      <c r="J71" s="30"/>
      <c r="K71" s="212"/>
      <c r="L71" s="212"/>
      <c r="M71" s="82"/>
      <c r="N71" s="30"/>
      <c r="O71" s="82"/>
      <c r="P71" s="30"/>
      <c r="Q71" s="82"/>
      <c r="R71" s="30"/>
      <c r="S71" s="30"/>
      <c r="T71" s="30"/>
    </row>
    <row r="72" spans="2:20" ht="26.1" customHeight="1">
      <c r="B72" s="26">
        <v>69</v>
      </c>
      <c r="C72" s="28" t="str">
        <f t="shared" si="1"/>
        <v/>
      </c>
      <c r="D72" s="28" t="str">
        <f>IF(①基本情報入力!$E$2="","",①基本情報入力!$E$2)</f>
        <v/>
      </c>
      <c r="E72" s="28" t="e">
        <f>IF(①基本情報入力!$E$4="","",①基本情報入力!$E$4)</f>
        <v>#N/A</v>
      </c>
      <c r="F72" s="28"/>
      <c r="G72" s="86"/>
      <c r="H72" s="29">
        <v>0</v>
      </c>
      <c r="I72" s="29">
        <v>0</v>
      </c>
      <c r="J72" s="30"/>
      <c r="K72" s="212"/>
      <c r="L72" s="212"/>
      <c r="M72" s="82"/>
      <c r="N72" s="30"/>
      <c r="O72" s="82"/>
      <c r="P72" s="30"/>
      <c r="Q72" s="82"/>
      <c r="R72" s="30"/>
      <c r="S72" s="30"/>
      <c r="T72" s="30"/>
    </row>
    <row r="73" spans="2:20" ht="26.1" customHeight="1">
      <c r="B73" s="26">
        <v>70</v>
      </c>
      <c r="C73" s="28" t="str">
        <f t="shared" si="1"/>
        <v/>
      </c>
      <c r="D73" s="28" t="str">
        <f>IF(①基本情報入力!$E$2="","",①基本情報入力!$E$2)</f>
        <v/>
      </c>
      <c r="E73" s="28" t="e">
        <f>IF(①基本情報入力!$E$4="","",①基本情報入力!$E$4)</f>
        <v>#N/A</v>
      </c>
      <c r="F73" s="28"/>
      <c r="G73" s="86"/>
      <c r="H73" s="29">
        <v>0</v>
      </c>
      <c r="I73" s="29">
        <v>0</v>
      </c>
      <c r="J73" s="30"/>
      <c r="K73" s="212"/>
      <c r="L73" s="212"/>
      <c r="M73" s="82"/>
      <c r="N73" s="30"/>
      <c r="O73" s="82"/>
      <c r="P73" s="30"/>
      <c r="Q73" s="82"/>
      <c r="R73" s="30"/>
      <c r="S73" s="30"/>
      <c r="T73" s="30"/>
    </row>
    <row r="74" spans="2:20" ht="26.1" customHeight="1">
      <c r="B74" s="26">
        <v>71</v>
      </c>
      <c r="C74" s="28" t="str">
        <f t="shared" si="1"/>
        <v/>
      </c>
      <c r="D74" s="28" t="str">
        <f>IF(①基本情報入力!$E$2="","",①基本情報入力!$E$2)</f>
        <v/>
      </c>
      <c r="E74" s="28" t="e">
        <f>IF(①基本情報入力!$E$4="","",①基本情報入力!$E$4)</f>
        <v>#N/A</v>
      </c>
      <c r="F74" s="28"/>
      <c r="G74" s="86"/>
      <c r="H74" s="29">
        <v>0</v>
      </c>
      <c r="I74" s="29">
        <v>0</v>
      </c>
      <c r="J74" s="30"/>
      <c r="K74" s="212"/>
      <c r="L74" s="212"/>
      <c r="M74" s="82"/>
      <c r="N74" s="30"/>
      <c r="O74" s="82"/>
      <c r="P74" s="30"/>
      <c r="Q74" s="82"/>
      <c r="R74" s="30"/>
      <c r="S74" s="30"/>
      <c r="T74" s="30"/>
    </row>
    <row r="75" spans="2:20" ht="26.1" customHeight="1">
      <c r="B75" s="26">
        <v>72</v>
      </c>
      <c r="C75" s="28" t="str">
        <f t="shared" si="1"/>
        <v/>
      </c>
      <c r="D75" s="28" t="str">
        <f>IF(①基本情報入力!$E$2="","",①基本情報入力!$E$2)</f>
        <v/>
      </c>
      <c r="E75" s="28" t="e">
        <f>IF(①基本情報入力!$E$4="","",①基本情報入力!$E$4)</f>
        <v>#N/A</v>
      </c>
      <c r="F75" s="28"/>
      <c r="G75" s="86"/>
      <c r="H75" s="29">
        <v>0</v>
      </c>
      <c r="I75" s="29">
        <v>0</v>
      </c>
      <c r="J75" s="30"/>
      <c r="K75" s="212"/>
      <c r="L75" s="212"/>
      <c r="M75" s="82"/>
      <c r="N75" s="30"/>
      <c r="O75" s="82"/>
      <c r="P75" s="30"/>
      <c r="Q75" s="82"/>
      <c r="R75" s="30"/>
      <c r="S75" s="30"/>
      <c r="T75" s="30"/>
    </row>
    <row r="76" spans="2:20" ht="26.1" customHeight="1">
      <c r="B76" s="26">
        <v>73</v>
      </c>
      <c r="C76" s="28" t="str">
        <f t="shared" si="1"/>
        <v/>
      </c>
      <c r="D76" s="28" t="str">
        <f>IF(①基本情報入力!$E$2="","",①基本情報入力!$E$2)</f>
        <v/>
      </c>
      <c r="E76" s="28" t="e">
        <f>IF(①基本情報入力!$E$4="","",①基本情報入力!$E$4)</f>
        <v>#N/A</v>
      </c>
      <c r="F76" s="28"/>
      <c r="G76" s="86"/>
      <c r="H76" s="29">
        <v>0</v>
      </c>
      <c r="I76" s="29">
        <v>0</v>
      </c>
      <c r="J76" s="30"/>
      <c r="K76" s="212"/>
      <c r="L76" s="212"/>
      <c r="M76" s="82"/>
      <c r="N76" s="30"/>
      <c r="O76" s="82"/>
      <c r="P76" s="30"/>
      <c r="Q76" s="82"/>
      <c r="R76" s="30"/>
      <c r="S76" s="30"/>
      <c r="T76" s="30"/>
    </row>
    <row r="77" spans="2:20" ht="26.1" customHeight="1">
      <c r="B77" s="26">
        <v>74</v>
      </c>
      <c r="C77" s="28" t="str">
        <f t="shared" si="1"/>
        <v/>
      </c>
      <c r="D77" s="28" t="str">
        <f>IF(①基本情報入力!$E$2="","",①基本情報入力!$E$2)</f>
        <v/>
      </c>
      <c r="E77" s="28" t="e">
        <f>IF(①基本情報入力!$E$4="","",①基本情報入力!$E$4)</f>
        <v>#N/A</v>
      </c>
      <c r="F77" s="28"/>
      <c r="G77" s="86"/>
      <c r="H77" s="29">
        <v>0</v>
      </c>
      <c r="I77" s="29">
        <v>0</v>
      </c>
      <c r="J77" s="30"/>
      <c r="K77" s="212"/>
      <c r="L77" s="212"/>
      <c r="M77" s="82"/>
      <c r="N77" s="30"/>
      <c r="O77" s="82"/>
      <c r="P77" s="30"/>
      <c r="Q77" s="82"/>
      <c r="R77" s="30"/>
      <c r="S77" s="30"/>
      <c r="T77" s="30"/>
    </row>
    <row r="78" spans="2:20" ht="26.1" customHeight="1">
      <c r="B78" s="26">
        <v>75</v>
      </c>
      <c r="C78" s="28" t="str">
        <f t="shared" si="1"/>
        <v/>
      </c>
      <c r="D78" s="28" t="str">
        <f>IF(①基本情報入力!$E$2="","",①基本情報入力!$E$2)</f>
        <v/>
      </c>
      <c r="E78" s="28" t="e">
        <f>IF(①基本情報入力!$E$4="","",①基本情報入力!$E$4)</f>
        <v>#N/A</v>
      </c>
      <c r="F78" s="28"/>
      <c r="G78" s="86"/>
      <c r="H78" s="29">
        <v>0</v>
      </c>
      <c r="I78" s="29">
        <v>0</v>
      </c>
      <c r="J78" s="30"/>
      <c r="K78" s="212"/>
      <c r="L78" s="212"/>
      <c r="M78" s="82"/>
      <c r="N78" s="30"/>
      <c r="O78" s="82"/>
      <c r="P78" s="30"/>
      <c r="Q78" s="82"/>
      <c r="R78" s="30"/>
      <c r="S78" s="30"/>
      <c r="T78" s="30"/>
    </row>
    <row r="79" spans="2:20" ht="26.1" customHeight="1">
      <c r="B79" s="26">
        <v>76</v>
      </c>
      <c r="C79" s="28" t="str">
        <f t="shared" si="1"/>
        <v/>
      </c>
      <c r="D79" s="28" t="str">
        <f>IF(①基本情報入力!$E$2="","",①基本情報入力!$E$2)</f>
        <v/>
      </c>
      <c r="E79" s="28" t="e">
        <f>IF(①基本情報入力!$E$4="","",①基本情報入力!$E$4)</f>
        <v>#N/A</v>
      </c>
      <c r="F79" s="28"/>
      <c r="G79" s="86"/>
      <c r="H79" s="29">
        <v>0</v>
      </c>
      <c r="I79" s="29">
        <v>0</v>
      </c>
      <c r="J79" s="30"/>
      <c r="K79" s="212"/>
      <c r="L79" s="212"/>
      <c r="M79" s="82"/>
      <c r="N79" s="30"/>
      <c r="O79" s="82"/>
      <c r="P79" s="30"/>
      <c r="Q79" s="82"/>
      <c r="R79" s="30"/>
      <c r="S79" s="30"/>
      <c r="T79" s="30"/>
    </row>
    <row r="80" spans="2:20" ht="26.1" customHeight="1">
      <c r="B80" s="26">
        <v>77</v>
      </c>
      <c r="C80" s="28" t="str">
        <f t="shared" si="1"/>
        <v/>
      </c>
      <c r="D80" s="28" t="str">
        <f>IF(①基本情報入力!$E$2="","",①基本情報入力!$E$2)</f>
        <v/>
      </c>
      <c r="E80" s="28" t="e">
        <f>IF(①基本情報入力!$E$4="","",①基本情報入力!$E$4)</f>
        <v>#N/A</v>
      </c>
      <c r="F80" s="28"/>
      <c r="G80" s="86"/>
      <c r="H80" s="29">
        <v>0</v>
      </c>
      <c r="I80" s="29">
        <v>0</v>
      </c>
      <c r="J80" s="30"/>
      <c r="K80" s="212"/>
      <c r="L80" s="212"/>
      <c r="M80" s="82"/>
      <c r="N80" s="30"/>
      <c r="O80" s="82"/>
      <c r="P80" s="30"/>
      <c r="Q80" s="82"/>
      <c r="R80" s="30"/>
      <c r="S80" s="30"/>
      <c r="T80" s="30"/>
    </row>
    <row r="81" spans="2:20" ht="26.1" customHeight="1">
      <c r="B81" s="26">
        <v>78</v>
      </c>
      <c r="C81" s="28" t="str">
        <f t="shared" si="1"/>
        <v/>
      </c>
      <c r="D81" s="28" t="str">
        <f>IF(①基本情報入力!$E$2="","",①基本情報入力!$E$2)</f>
        <v/>
      </c>
      <c r="E81" s="28" t="e">
        <f>IF(①基本情報入力!$E$4="","",①基本情報入力!$E$4)</f>
        <v>#N/A</v>
      </c>
      <c r="F81" s="28"/>
      <c r="G81" s="86"/>
      <c r="H81" s="29">
        <v>0</v>
      </c>
      <c r="I81" s="29">
        <v>0</v>
      </c>
      <c r="J81" s="30"/>
      <c r="K81" s="212"/>
      <c r="L81" s="212"/>
      <c r="M81" s="82"/>
      <c r="N81" s="30"/>
      <c r="O81" s="82"/>
      <c r="P81" s="30"/>
      <c r="Q81" s="82"/>
      <c r="R81" s="30"/>
      <c r="S81" s="30"/>
      <c r="T81" s="30"/>
    </row>
    <row r="82" spans="2:20" ht="26.1" customHeight="1">
      <c r="B82" s="26">
        <v>79</v>
      </c>
      <c r="C82" s="28" t="str">
        <f t="shared" si="1"/>
        <v/>
      </c>
      <c r="D82" s="28" t="str">
        <f>IF(①基本情報入力!$E$2="","",①基本情報入力!$E$2)</f>
        <v/>
      </c>
      <c r="E82" s="28" t="e">
        <f>IF(①基本情報入力!$E$4="","",①基本情報入力!$E$4)</f>
        <v>#N/A</v>
      </c>
      <c r="F82" s="28"/>
      <c r="G82" s="86"/>
      <c r="H82" s="29">
        <v>0</v>
      </c>
      <c r="I82" s="29">
        <v>0</v>
      </c>
      <c r="J82" s="30"/>
      <c r="K82" s="212"/>
      <c r="L82" s="212"/>
      <c r="M82" s="82"/>
      <c r="N82" s="30"/>
      <c r="O82" s="82"/>
      <c r="P82" s="30"/>
      <c r="Q82" s="82"/>
      <c r="R82" s="30"/>
      <c r="S82" s="30"/>
      <c r="T82" s="30"/>
    </row>
    <row r="83" spans="2:20" ht="26.1" customHeight="1">
      <c r="B83" s="26">
        <v>80</v>
      </c>
      <c r="C83" s="28" t="str">
        <f t="shared" si="1"/>
        <v/>
      </c>
      <c r="D83" s="28" t="str">
        <f>IF(①基本情報入力!$E$2="","",①基本情報入力!$E$2)</f>
        <v/>
      </c>
      <c r="E83" s="28" t="e">
        <f>IF(①基本情報入力!$E$4="","",①基本情報入力!$E$4)</f>
        <v>#N/A</v>
      </c>
      <c r="F83" s="28"/>
      <c r="G83" s="86"/>
      <c r="H83" s="29">
        <v>0</v>
      </c>
      <c r="I83" s="29">
        <v>0</v>
      </c>
      <c r="J83" s="30"/>
      <c r="K83" s="212"/>
      <c r="L83" s="212"/>
      <c r="M83" s="82"/>
      <c r="N83" s="30"/>
      <c r="O83" s="82"/>
      <c r="P83" s="30"/>
      <c r="Q83" s="82"/>
      <c r="R83" s="30"/>
      <c r="S83" s="30"/>
      <c r="T83" s="30"/>
    </row>
    <row r="84" spans="2:20" ht="26.1" customHeight="1">
      <c r="B84" s="26">
        <v>81</v>
      </c>
      <c r="C84" s="28" t="str">
        <f t="shared" si="1"/>
        <v/>
      </c>
      <c r="D84" s="28" t="str">
        <f>IF(①基本情報入力!$E$2="","",①基本情報入力!$E$2)</f>
        <v/>
      </c>
      <c r="E84" s="28" t="e">
        <f>IF(①基本情報入力!$E$4="","",①基本情報入力!$E$4)</f>
        <v>#N/A</v>
      </c>
      <c r="F84" s="28"/>
      <c r="G84" s="86"/>
      <c r="H84" s="29">
        <v>0</v>
      </c>
      <c r="I84" s="29">
        <v>0</v>
      </c>
      <c r="J84" s="30"/>
      <c r="K84" s="212"/>
      <c r="L84" s="212"/>
      <c r="M84" s="82"/>
      <c r="N84" s="30"/>
      <c r="O84" s="82"/>
      <c r="P84" s="30"/>
      <c r="Q84" s="82"/>
      <c r="R84" s="30"/>
      <c r="S84" s="30"/>
      <c r="T84" s="30"/>
    </row>
    <row r="85" spans="2:20" ht="26.1" customHeight="1">
      <c r="B85" s="26">
        <v>82</v>
      </c>
      <c r="C85" s="28" t="str">
        <f t="shared" si="1"/>
        <v/>
      </c>
      <c r="D85" s="28" t="str">
        <f>IF(①基本情報入力!$E$2="","",①基本情報入力!$E$2)</f>
        <v/>
      </c>
      <c r="E85" s="28" t="e">
        <f>IF(①基本情報入力!$E$4="","",①基本情報入力!$E$4)</f>
        <v>#N/A</v>
      </c>
      <c r="F85" s="28"/>
      <c r="G85" s="86"/>
      <c r="H85" s="29">
        <v>0</v>
      </c>
      <c r="I85" s="29">
        <v>0</v>
      </c>
      <c r="J85" s="30"/>
      <c r="K85" s="212"/>
      <c r="L85" s="212"/>
      <c r="M85" s="82"/>
      <c r="N85" s="30"/>
      <c r="O85" s="82"/>
      <c r="P85" s="30"/>
      <c r="Q85" s="82"/>
      <c r="R85" s="30"/>
      <c r="S85" s="30"/>
      <c r="T85" s="30"/>
    </row>
    <row r="86" spans="2:20" ht="26.1" customHeight="1">
      <c r="B86" s="26">
        <v>83</v>
      </c>
      <c r="C86" s="28" t="str">
        <f t="shared" si="1"/>
        <v/>
      </c>
      <c r="D86" s="28" t="str">
        <f>IF(①基本情報入力!$E$2="","",①基本情報入力!$E$2)</f>
        <v/>
      </c>
      <c r="E86" s="28" t="e">
        <f>IF(①基本情報入力!$E$4="","",①基本情報入力!$E$4)</f>
        <v>#N/A</v>
      </c>
      <c r="F86" s="28"/>
      <c r="G86" s="86"/>
      <c r="H86" s="29">
        <v>0</v>
      </c>
      <c r="I86" s="29">
        <v>0</v>
      </c>
      <c r="J86" s="30"/>
      <c r="K86" s="212"/>
      <c r="L86" s="212"/>
      <c r="M86" s="82"/>
      <c r="N86" s="30"/>
      <c r="O86" s="82"/>
      <c r="P86" s="30"/>
      <c r="Q86" s="82"/>
      <c r="R86" s="30"/>
      <c r="S86" s="30"/>
      <c r="T86" s="30"/>
    </row>
    <row r="87" spans="2:20" ht="26.1" customHeight="1">
      <c r="B87" s="26">
        <v>84</v>
      </c>
      <c r="C87" s="28" t="str">
        <f t="shared" si="1"/>
        <v/>
      </c>
      <c r="D87" s="28" t="str">
        <f>IF(①基本情報入力!$E$2="","",①基本情報入力!$E$2)</f>
        <v/>
      </c>
      <c r="E87" s="28" t="e">
        <f>IF(①基本情報入力!$E$4="","",①基本情報入力!$E$4)</f>
        <v>#N/A</v>
      </c>
      <c r="F87" s="28"/>
      <c r="G87" s="86"/>
      <c r="H87" s="29">
        <v>0</v>
      </c>
      <c r="I87" s="29">
        <v>0</v>
      </c>
      <c r="J87" s="30"/>
      <c r="K87" s="212"/>
      <c r="L87" s="212"/>
      <c r="M87" s="82"/>
      <c r="N87" s="30"/>
      <c r="O87" s="82"/>
      <c r="P87" s="30"/>
      <c r="Q87" s="82"/>
      <c r="R87" s="30"/>
      <c r="S87" s="30"/>
      <c r="T87" s="30"/>
    </row>
    <row r="88" spans="2:20" ht="26.1" customHeight="1">
      <c r="B88" s="26">
        <v>85</v>
      </c>
      <c r="C88" s="28" t="str">
        <f t="shared" si="1"/>
        <v/>
      </c>
      <c r="D88" s="28" t="str">
        <f>IF(①基本情報入力!$E$2="","",①基本情報入力!$E$2)</f>
        <v/>
      </c>
      <c r="E88" s="28" t="e">
        <f>IF(①基本情報入力!$E$4="","",①基本情報入力!$E$4)</f>
        <v>#N/A</v>
      </c>
      <c r="F88" s="28"/>
      <c r="G88" s="86"/>
      <c r="H88" s="29">
        <v>0</v>
      </c>
      <c r="I88" s="29">
        <v>0</v>
      </c>
      <c r="J88" s="30"/>
      <c r="K88" s="212"/>
      <c r="L88" s="212"/>
      <c r="M88" s="82"/>
      <c r="N88" s="30"/>
      <c r="O88" s="82"/>
      <c r="P88" s="30"/>
      <c r="Q88" s="82"/>
      <c r="R88" s="30"/>
      <c r="S88" s="30"/>
      <c r="T88" s="30"/>
    </row>
    <row r="89" spans="2:20" ht="26.1" customHeight="1">
      <c r="B89" s="26">
        <v>86</v>
      </c>
      <c r="C89" s="28" t="str">
        <f t="shared" si="1"/>
        <v/>
      </c>
      <c r="D89" s="28" t="str">
        <f>IF(①基本情報入力!$E$2="","",①基本情報入力!$E$2)</f>
        <v/>
      </c>
      <c r="E89" s="28" t="e">
        <f>IF(①基本情報入力!$E$4="","",①基本情報入力!$E$4)</f>
        <v>#N/A</v>
      </c>
      <c r="F89" s="28"/>
      <c r="G89" s="86"/>
      <c r="H89" s="29">
        <v>0</v>
      </c>
      <c r="I89" s="29">
        <v>0</v>
      </c>
      <c r="J89" s="30"/>
      <c r="K89" s="212"/>
      <c r="L89" s="212"/>
      <c r="M89" s="82"/>
      <c r="N89" s="30"/>
      <c r="O89" s="82"/>
      <c r="P89" s="30"/>
      <c r="Q89" s="82"/>
      <c r="R89" s="30"/>
      <c r="S89" s="30"/>
      <c r="T89" s="30"/>
    </row>
    <row r="90" spans="2:20" ht="26.1" customHeight="1">
      <c r="B90" s="26">
        <v>87</v>
      </c>
      <c r="C90" s="28" t="str">
        <f t="shared" si="1"/>
        <v/>
      </c>
      <c r="D90" s="28" t="str">
        <f>IF(①基本情報入力!$E$2="","",①基本情報入力!$E$2)</f>
        <v/>
      </c>
      <c r="E90" s="28" t="e">
        <f>IF(①基本情報入力!$E$4="","",①基本情報入力!$E$4)</f>
        <v>#N/A</v>
      </c>
      <c r="F90" s="28"/>
      <c r="G90" s="86"/>
      <c r="H90" s="29">
        <v>0</v>
      </c>
      <c r="I90" s="29">
        <v>0</v>
      </c>
      <c r="J90" s="30"/>
      <c r="K90" s="212"/>
      <c r="L90" s="212"/>
      <c r="M90" s="82"/>
      <c r="N90" s="30"/>
      <c r="O90" s="82"/>
      <c r="P90" s="30"/>
      <c r="Q90" s="82"/>
      <c r="R90" s="30"/>
      <c r="S90" s="30"/>
      <c r="T90" s="30"/>
    </row>
    <row r="91" spans="2:20" ht="26.1" customHeight="1">
      <c r="B91" s="26">
        <v>88</v>
      </c>
      <c r="C91" s="28" t="str">
        <f t="shared" si="1"/>
        <v/>
      </c>
      <c r="D91" s="28" t="str">
        <f>IF(①基本情報入力!$E$2="","",①基本情報入力!$E$2)</f>
        <v/>
      </c>
      <c r="E91" s="28" t="e">
        <f>IF(①基本情報入力!$E$4="","",①基本情報入力!$E$4)</f>
        <v>#N/A</v>
      </c>
      <c r="F91" s="28"/>
      <c r="G91" s="86"/>
      <c r="H91" s="29">
        <v>0</v>
      </c>
      <c r="I91" s="29">
        <v>0</v>
      </c>
      <c r="J91" s="30"/>
      <c r="K91" s="212"/>
      <c r="L91" s="212"/>
      <c r="M91" s="82"/>
      <c r="N91" s="30"/>
      <c r="O91" s="82"/>
      <c r="P91" s="30"/>
      <c r="Q91" s="82"/>
      <c r="R91" s="30"/>
      <c r="S91" s="30"/>
      <c r="T91" s="30"/>
    </row>
    <row r="92" spans="2:20" ht="26.1" customHeight="1">
      <c r="B92" s="26">
        <v>89</v>
      </c>
      <c r="C92" s="28" t="str">
        <f t="shared" si="1"/>
        <v/>
      </c>
      <c r="D92" s="28" t="str">
        <f>IF(①基本情報入力!$E$2="","",①基本情報入力!$E$2)</f>
        <v/>
      </c>
      <c r="E92" s="28" t="e">
        <f>IF(①基本情報入力!$E$4="","",①基本情報入力!$E$4)</f>
        <v>#N/A</v>
      </c>
      <c r="F92" s="28"/>
      <c r="G92" s="86"/>
      <c r="H92" s="29">
        <v>0</v>
      </c>
      <c r="I92" s="29">
        <v>0</v>
      </c>
      <c r="J92" s="30"/>
      <c r="K92" s="212"/>
      <c r="L92" s="212"/>
      <c r="M92" s="82"/>
      <c r="N92" s="30"/>
      <c r="O92" s="82"/>
      <c r="P92" s="30"/>
      <c r="Q92" s="82"/>
      <c r="R92" s="30"/>
      <c r="S92" s="30"/>
      <c r="T92" s="30"/>
    </row>
    <row r="93" spans="2:20" ht="26.1" customHeight="1">
      <c r="B93" s="26">
        <v>90</v>
      </c>
      <c r="C93" s="28" t="str">
        <f t="shared" si="1"/>
        <v/>
      </c>
      <c r="D93" s="28" t="str">
        <f>IF(①基本情報入力!$E$2="","",①基本情報入力!$E$2)</f>
        <v/>
      </c>
      <c r="E93" s="28" t="e">
        <f>IF(①基本情報入力!$E$4="","",①基本情報入力!$E$4)</f>
        <v>#N/A</v>
      </c>
      <c r="F93" s="28"/>
      <c r="G93" s="86"/>
      <c r="H93" s="29">
        <v>0</v>
      </c>
      <c r="I93" s="29">
        <v>0</v>
      </c>
      <c r="J93" s="30"/>
      <c r="K93" s="212"/>
      <c r="L93" s="212"/>
      <c r="M93" s="82"/>
      <c r="N93" s="30"/>
      <c r="O93" s="82"/>
      <c r="P93" s="30"/>
      <c r="Q93" s="82"/>
      <c r="R93" s="30"/>
      <c r="S93" s="30"/>
      <c r="T93" s="30"/>
    </row>
    <row r="94" spans="2:20" ht="26.1" customHeight="1">
      <c r="B94" s="26">
        <v>91</v>
      </c>
      <c r="C94" s="28" t="str">
        <f t="shared" si="1"/>
        <v/>
      </c>
      <c r="D94" s="28" t="str">
        <f>IF(①基本情報入力!$E$2="","",①基本情報入力!$E$2)</f>
        <v/>
      </c>
      <c r="E94" s="28" t="e">
        <f>IF(①基本情報入力!$E$4="","",①基本情報入力!$E$4)</f>
        <v>#N/A</v>
      </c>
      <c r="F94" s="28"/>
      <c r="G94" s="86"/>
      <c r="H94" s="29">
        <v>0</v>
      </c>
      <c r="I94" s="29">
        <v>0</v>
      </c>
      <c r="J94" s="30"/>
      <c r="K94" s="212"/>
      <c r="L94" s="212"/>
      <c r="M94" s="82"/>
      <c r="N94" s="30"/>
      <c r="O94" s="82"/>
      <c r="P94" s="30"/>
      <c r="Q94" s="82"/>
      <c r="R94" s="30"/>
      <c r="S94" s="30"/>
      <c r="T94" s="30"/>
    </row>
    <row r="95" spans="2:20" ht="26.1" customHeight="1">
      <c r="B95" s="26">
        <v>92</v>
      </c>
      <c r="C95" s="28" t="str">
        <f t="shared" si="1"/>
        <v/>
      </c>
      <c r="D95" s="28" t="str">
        <f>IF(①基本情報入力!$E$2="","",①基本情報入力!$E$2)</f>
        <v/>
      </c>
      <c r="E95" s="28" t="e">
        <f>IF(①基本情報入力!$E$4="","",①基本情報入力!$E$4)</f>
        <v>#N/A</v>
      </c>
      <c r="F95" s="28"/>
      <c r="G95" s="86"/>
      <c r="H95" s="29">
        <v>0</v>
      </c>
      <c r="I95" s="29">
        <v>0</v>
      </c>
      <c r="J95" s="30"/>
      <c r="K95" s="212"/>
      <c r="L95" s="212"/>
      <c r="M95" s="82"/>
      <c r="N95" s="30"/>
      <c r="O95" s="82"/>
      <c r="P95" s="30"/>
      <c r="Q95" s="82"/>
      <c r="R95" s="30"/>
      <c r="S95" s="30"/>
      <c r="T95" s="30"/>
    </row>
    <row r="96" spans="2:20" ht="26.1" customHeight="1">
      <c r="B96" s="26">
        <v>93</v>
      </c>
      <c r="C96" s="28" t="str">
        <f t="shared" si="1"/>
        <v/>
      </c>
      <c r="D96" s="28" t="str">
        <f>IF(①基本情報入力!$E$2="","",①基本情報入力!$E$2)</f>
        <v/>
      </c>
      <c r="E96" s="28" t="e">
        <f>IF(①基本情報入力!$E$4="","",①基本情報入力!$E$4)</f>
        <v>#N/A</v>
      </c>
      <c r="F96" s="28"/>
      <c r="G96" s="86"/>
      <c r="H96" s="29">
        <v>0</v>
      </c>
      <c r="I96" s="29">
        <v>0</v>
      </c>
      <c r="J96" s="30"/>
      <c r="K96" s="212"/>
      <c r="L96" s="212"/>
      <c r="M96" s="82"/>
      <c r="N96" s="30"/>
      <c r="O96" s="82"/>
      <c r="P96" s="30"/>
      <c r="Q96" s="82"/>
      <c r="R96" s="30"/>
      <c r="S96" s="30"/>
      <c r="T96" s="30"/>
    </row>
    <row r="97" spans="2:20" ht="26.1" customHeight="1">
      <c r="B97" s="26">
        <v>94</v>
      </c>
      <c r="C97" s="28" t="str">
        <f t="shared" si="1"/>
        <v/>
      </c>
      <c r="D97" s="28" t="str">
        <f>IF(①基本情報入力!$E$2="","",①基本情報入力!$E$2)</f>
        <v/>
      </c>
      <c r="E97" s="28" t="e">
        <f>IF(①基本情報入力!$E$4="","",①基本情報入力!$E$4)</f>
        <v>#N/A</v>
      </c>
      <c r="F97" s="28"/>
      <c r="G97" s="86"/>
      <c r="H97" s="29">
        <v>0</v>
      </c>
      <c r="I97" s="29">
        <v>0</v>
      </c>
      <c r="J97" s="30"/>
      <c r="K97" s="212"/>
      <c r="L97" s="212"/>
      <c r="M97" s="82"/>
      <c r="N97" s="30"/>
      <c r="O97" s="82"/>
      <c r="P97" s="30"/>
      <c r="Q97" s="82"/>
      <c r="R97" s="30"/>
      <c r="S97" s="30"/>
      <c r="T97" s="30"/>
    </row>
    <row r="98" spans="2:20" ht="26.1" customHeight="1">
      <c r="B98" s="26">
        <v>95</v>
      </c>
      <c r="C98" s="28" t="str">
        <f t="shared" si="1"/>
        <v/>
      </c>
      <c r="D98" s="28" t="str">
        <f>IF(①基本情報入力!$E$2="","",①基本情報入力!$E$2)</f>
        <v/>
      </c>
      <c r="E98" s="28" t="e">
        <f>IF(①基本情報入力!$E$4="","",①基本情報入力!$E$4)</f>
        <v>#N/A</v>
      </c>
      <c r="F98" s="28"/>
      <c r="G98" s="86"/>
      <c r="H98" s="29">
        <v>0</v>
      </c>
      <c r="I98" s="29">
        <v>0</v>
      </c>
      <c r="J98" s="30"/>
      <c r="K98" s="212"/>
      <c r="L98" s="212"/>
      <c r="M98" s="82"/>
      <c r="N98" s="30"/>
      <c r="O98" s="82"/>
      <c r="P98" s="30"/>
      <c r="Q98" s="82"/>
      <c r="R98" s="30"/>
      <c r="S98" s="30"/>
      <c r="T98" s="30"/>
    </row>
    <row r="99" spans="2:20" ht="26.1" customHeight="1">
      <c r="B99" s="26">
        <v>96</v>
      </c>
      <c r="C99" s="28" t="str">
        <f t="shared" si="1"/>
        <v/>
      </c>
      <c r="D99" s="28" t="str">
        <f>IF(①基本情報入力!$E$2="","",①基本情報入力!$E$2)</f>
        <v/>
      </c>
      <c r="E99" s="28" t="e">
        <f>IF(①基本情報入力!$E$4="","",①基本情報入力!$E$4)</f>
        <v>#N/A</v>
      </c>
      <c r="F99" s="28"/>
      <c r="G99" s="86"/>
      <c r="H99" s="29">
        <v>0</v>
      </c>
      <c r="I99" s="29">
        <v>0</v>
      </c>
      <c r="J99" s="30"/>
      <c r="K99" s="212"/>
      <c r="L99" s="212"/>
      <c r="M99" s="82"/>
      <c r="N99" s="30"/>
      <c r="O99" s="82"/>
      <c r="P99" s="30"/>
      <c r="Q99" s="82"/>
      <c r="R99" s="30"/>
      <c r="S99" s="30"/>
      <c r="T99" s="30"/>
    </row>
    <row r="100" spans="2:20" ht="26.1" customHeight="1">
      <c r="B100" s="26">
        <v>97</v>
      </c>
      <c r="C100" s="28" t="str">
        <f t="shared" si="1"/>
        <v/>
      </c>
      <c r="D100" s="28" t="str">
        <f>IF(①基本情報入力!$E$2="","",①基本情報入力!$E$2)</f>
        <v/>
      </c>
      <c r="E100" s="28" t="e">
        <f>IF(①基本情報入力!$E$4="","",①基本情報入力!$E$4)</f>
        <v>#N/A</v>
      </c>
      <c r="F100" s="28"/>
      <c r="G100" s="86"/>
      <c r="H100" s="29">
        <v>0</v>
      </c>
      <c r="I100" s="29">
        <v>0</v>
      </c>
      <c r="J100" s="30"/>
      <c r="K100" s="212"/>
      <c r="L100" s="212"/>
      <c r="M100" s="82"/>
      <c r="N100" s="30"/>
      <c r="O100" s="82"/>
      <c r="P100" s="30"/>
      <c r="Q100" s="82"/>
      <c r="R100" s="30"/>
      <c r="S100" s="30"/>
      <c r="T100" s="30"/>
    </row>
    <row r="101" spans="2:20" ht="26.1" customHeight="1">
      <c r="B101" s="26">
        <v>98</v>
      </c>
      <c r="C101" s="28" t="str">
        <f t="shared" si="1"/>
        <v/>
      </c>
      <c r="D101" s="28" t="str">
        <f>IF(①基本情報入力!$E$2="","",①基本情報入力!$E$2)</f>
        <v/>
      </c>
      <c r="E101" s="28" t="e">
        <f>IF(①基本情報入力!$E$4="","",①基本情報入力!$E$4)</f>
        <v>#N/A</v>
      </c>
      <c r="F101" s="28"/>
      <c r="G101" s="86"/>
      <c r="H101" s="29">
        <v>0</v>
      </c>
      <c r="I101" s="29">
        <v>0</v>
      </c>
      <c r="J101" s="30"/>
      <c r="K101" s="212"/>
      <c r="L101" s="212"/>
      <c r="M101" s="82"/>
      <c r="N101" s="30"/>
      <c r="O101" s="82"/>
      <c r="P101" s="30"/>
      <c r="Q101" s="82"/>
      <c r="R101" s="30"/>
      <c r="S101" s="30"/>
      <c r="T101" s="30"/>
    </row>
    <row r="102" spans="2:20" ht="26.1" customHeight="1">
      <c r="B102" s="26">
        <v>99</v>
      </c>
      <c r="C102" s="28" t="str">
        <f t="shared" si="1"/>
        <v/>
      </c>
      <c r="D102" s="28" t="str">
        <f>IF(①基本情報入力!$E$2="","",①基本情報入力!$E$2)</f>
        <v/>
      </c>
      <c r="E102" s="28" t="e">
        <f>IF(①基本情報入力!$E$4="","",①基本情報入力!$E$4)</f>
        <v>#N/A</v>
      </c>
      <c r="F102" s="28"/>
      <c r="G102" s="86"/>
      <c r="H102" s="29">
        <v>0</v>
      </c>
      <c r="I102" s="29">
        <v>0</v>
      </c>
      <c r="J102" s="30"/>
      <c r="K102" s="212"/>
      <c r="L102" s="212"/>
      <c r="M102" s="82"/>
      <c r="N102" s="30"/>
      <c r="O102" s="82"/>
      <c r="P102" s="30"/>
      <c r="Q102" s="82"/>
      <c r="R102" s="30"/>
      <c r="S102" s="30"/>
      <c r="T102" s="30"/>
    </row>
    <row r="103" spans="2:20" ht="26.1" customHeight="1">
      <c r="B103" s="26">
        <v>100</v>
      </c>
      <c r="C103" s="28" t="str">
        <f t="shared" si="1"/>
        <v/>
      </c>
      <c r="D103" s="28" t="str">
        <f>IF(①基本情報入力!$E$2="","",①基本情報入力!$E$2)</f>
        <v/>
      </c>
      <c r="E103" s="28" t="e">
        <f>IF(①基本情報入力!$E$4="","",①基本情報入力!$E$4)</f>
        <v>#N/A</v>
      </c>
      <c r="F103" s="28"/>
      <c r="G103" s="86"/>
      <c r="H103" s="29">
        <v>0</v>
      </c>
      <c r="I103" s="29">
        <v>0</v>
      </c>
      <c r="J103" s="30"/>
      <c r="K103" s="212"/>
      <c r="L103" s="212"/>
      <c r="M103" s="82"/>
      <c r="N103" s="30"/>
      <c r="O103" s="82"/>
      <c r="P103" s="30"/>
      <c r="Q103" s="82"/>
      <c r="R103" s="30"/>
      <c r="S103" s="30"/>
      <c r="T103" s="30"/>
    </row>
    <row r="104" spans="2:20" ht="26.1" customHeight="1">
      <c r="B104" s="26">
        <v>101</v>
      </c>
      <c r="C104" s="28" t="str">
        <f t="shared" si="1"/>
        <v/>
      </c>
      <c r="D104" s="28" t="str">
        <f>IF(①基本情報入力!$E$2="","",①基本情報入力!$E$2)</f>
        <v/>
      </c>
      <c r="E104" s="28" t="e">
        <f>IF(①基本情報入力!$E$4="","",①基本情報入力!$E$4)</f>
        <v>#N/A</v>
      </c>
      <c r="F104" s="28"/>
      <c r="G104" s="86"/>
      <c r="H104" s="29">
        <v>0</v>
      </c>
      <c r="I104" s="29">
        <v>0</v>
      </c>
      <c r="J104" s="30"/>
      <c r="K104" s="212"/>
      <c r="L104" s="212"/>
      <c r="M104" s="82"/>
      <c r="N104" s="30"/>
      <c r="O104" s="82"/>
      <c r="P104" s="30"/>
      <c r="Q104" s="82"/>
      <c r="R104" s="30"/>
      <c r="S104" s="30"/>
      <c r="T104" s="30"/>
    </row>
    <row r="105" spans="2:20" ht="26.1" customHeight="1">
      <c r="B105" s="26">
        <v>102</v>
      </c>
      <c r="C105" s="28" t="str">
        <f t="shared" si="1"/>
        <v/>
      </c>
      <c r="D105" s="28" t="str">
        <f>IF(①基本情報入力!$E$2="","",①基本情報入力!$E$2)</f>
        <v/>
      </c>
      <c r="E105" s="28" t="e">
        <f>IF(①基本情報入力!$E$4="","",①基本情報入力!$E$4)</f>
        <v>#N/A</v>
      </c>
      <c r="F105" s="28"/>
      <c r="G105" s="86"/>
      <c r="H105" s="29">
        <v>0</v>
      </c>
      <c r="I105" s="29">
        <v>0</v>
      </c>
      <c r="J105" s="30"/>
      <c r="K105" s="212"/>
      <c r="L105" s="212"/>
      <c r="M105" s="82"/>
      <c r="N105" s="30"/>
      <c r="O105" s="82"/>
      <c r="P105" s="30"/>
      <c r="Q105" s="82"/>
      <c r="R105" s="30"/>
      <c r="S105" s="30"/>
      <c r="T105" s="30"/>
    </row>
    <row r="106" spans="2:20" ht="26.1" customHeight="1">
      <c r="B106" s="26">
        <v>103</v>
      </c>
      <c r="C106" s="28" t="str">
        <f t="shared" si="1"/>
        <v/>
      </c>
      <c r="D106" s="28" t="str">
        <f>IF(①基本情報入力!$E$2="","",①基本情報入力!$E$2)</f>
        <v/>
      </c>
      <c r="E106" s="28" t="e">
        <f>IF(①基本情報入力!$E$4="","",①基本情報入力!$E$4)</f>
        <v>#N/A</v>
      </c>
      <c r="F106" s="28"/>
      <c r="G106" s="86"/>
      <c r="H106" s="29">
        <v>0</v>
      </c>
      <c r="I106" s="29">
        <v>0</v>
      </c>
      <c r="J106" s="30"/>
      <c r="K106" s="212"/>
      <c r="L106" s="212"/>
      <c r="M106" s="82"/>
      <c r="N106" s="30"/>
      <c r="O106" s="82"/>
      <c r="P106" s="30"/>
      <c r="Q106" s="82"/>
      <c r="R106" s="30"/>
      <c r="S106" s="30"/>
      <c r="T106" s="30"/>
    </row>
    <row r="107" spans="2:20" ht="26.1" customHeight="1">
      <c r="B107" s="26">
        <v>104</v>
      </c>
      <c r="C107" s="28" t="str">
        <f t="shared" si="1"/>
        <v/>
      </c>
      <c r="D107" s="28" t="str">
        <f>IF(①基本情報入力!$E$2="","",①基本情報入力!$E$2)</f>
        <v/>
      </c>
      <c r="E107" s="28" t="e">
        <f>IF(①基本情報入力!$E$4="","",①基本情報入力!$E$4)</f>
        <v>#N/A</v>
      </c>
      <c r="F107" s="28"/>
      <c r="G107" s="86"/>
      <c r="H107" s="29">
        <v>0</v>
      </c>
      <c r="I107" s="29">
        <v>0</v>
      </c>
      <c r="J107" s="30"/>
      <c r="K107" s="212"/>
      <c r="L107" s="212"/>
      <c r="M107" s="82"/>
      <c r="N107" s="30"/>
      <c r="O107" s="82"/>
      <c r="P107" s="30"/>
      <c r="Q107" s="82"/>
      <c r="R107" s="30"/>
      <c r="S107" s="30"/>
      <c r="T107" s="30"/>
    </row>
    <row r="108" spans="2:20" ht="26.1" customHeight="1">
      <c r="B108" s="26">
        <v>105</v>
      </c>
      <c r="C108" s="28" t="str">
        <f t="shared" si="1"/>
        <v/>
      </c>
      <c r="D108" s="28" t="str">
        <f>IF(①基本情報入力!$E$2="","",①基本情報入力!$E$2)</f>
        <v/>
      </c>
      <c r="E108" s="28" t="e">
        <f>IF(①基本情報入力!$E$4="","",①基本情報入力!$E$4)</f>
        <v>#N/A</v>
      </c>
      <c r="F108" s="28"/>
      <c r="G108" s="86"/>
      <c r="H108" s="29">
        <v>0</v>
      </c>
      <c r="I108" s="29">
        <v>0</v>
      </c>
      <c r="J108" s="30"/>
      <c r="K108" s="212"/>
      <c r="L108" s="212"/>
      <c r="M108" s="82"/>
      <c r="N108" s="30"/>
      <c r="O108" s="82"/>
      <c r="P108" s="30"/>
      <c r="Q108" s="82"/>
      <c r="R108" s="30"/>
      <c r="S108" s="30"/>
      <c r="T108" s="30"/>
    </row>
    <row r="109" spans="2:20" ht="26.1" customHeight="1">
      <c r="B109" s="26">
        <v>106</v>
      </c>
      <c r="C109" s="28" t="str">
        <f t="shared" si="1"/>
        <v/>
      </c>
      <c r="D109" s="28" t="str">
        <f>IF(①基本情報入力!$E$2="","",①基本情報入力!$E$2)</f>
        <v/>
      </c>
      <c r="E109" s="28" t="e">
        <f>IF(①基本情報入力!$E$4="","",①基本情報入力!$E$4)</f>
        <v>#N/A</v>
      </c>
      <c r="F109" s="28"/>
      <c r="G109" s="86"/>
      <c r="H109" s="29">
        <v>0</v>
      </c>
      <c r="I109" s="29">
        <v>0</v>
      </c>
      <c r="J109" s="30"/>
      <c r="K109" s="212"/>
      <c r="L109" s="212"/>
      <c r="M109" s="82"/>
      <c r="N109" s="30"/>
      <c r="O109" s="82"/>
      <c r="P109" s="30"/>
      <c r="Q109" s="82"/>
      <c r="R109" s="30"/>
      <c r="S109" s="30"/>
      <c r="T109" s="30"/>
    </row>
    <row r="110" spans="2:20" ht="26.1" customHeight="1">
      <c r="B110" s="26">
        <v>107</v>
      </c>
      <c r="C110" s="28" t="str">
        <f t="shared" si="1"/>
        <v/>
      </c>
      <c r="D110" s="28" t="str">
        <f>IF(①基本情報入力!$E$2="","",①基本情報入力!$E$2)</f>
        <v/>
      </c>
      <c r="E110" s="28" t="e">
        <f>IF(①基本情報入力!$E$4="","",①基本情報入力!$E$4)</f>
        <v>#N/A</v>
      </c>
      <c r="F110" s="28"/>
      <c r="G110" s="86"/>
      <c r="H110" s="29">
        <v>0</v>
      </c>
      <c r="I110" s="29">
        <v>0</v>
      </c>
      <c r="J110" s="30"/>
      <c r="K110" s="212"/>
      <c r="L110" s="212"/>
      <c r="M110" s="82"/>
      <c r="N110" s="30"/>
      <c r="O110" s="82"/>
      <c r="P110" s="30"/>
      <c r="Q110" s="82"/>
      <c r="R110" s="30"/>
      <c r="S110" s="30"/>
      <c r="T110" s="30"/>
    </row>
    <row r="111" spans="2:20" ht="26.1" customHeight="1">
      <c r="B111" s="26">
        <v>108</v>
      </c>
      <c r="C111" s="28" t="str">
        <f t="shared" si="1"/>
        <v/>
      </c>
      <c r="D111" s="28" t="str">
        <f>IF(①基本情報入力!$E$2="","",①基本情報入力!$E$2)</f>
        <v/>
      </c>
      <c r="E111" s="28" t="e">
        <f>IF(①基本情報入力!$E$4="","",①基本情報入力!$E$4)</f>
        <v>#N/A</v>
      </c>
      <c r="F111" s="28"/>
      <c r="G111" s="86"/>
      <c r="H111" s="29">
        <v>0</v>
      </c>
      <c r="I111" s="29">
        <v>0</v>
      </c>
      <c r="J111" s="30"/>
      <c r="K111" s="212"/>
      <c r="L111" s="212"/>
      <c r="M111" s="82"/>
      <c r="N111" s="30"/>
      <c r="O111" s="82"/>
      <c r="P111" s="30"/>
      <c r="Q111" s="82"/>
      <c r="R111" s="30"/>
      <c r="S111" s="30"/>
      <c r="T111" s="30"/>
    </row>
    <row r="112" spans="2:20" ht="26.1" customHeight="1">
      <c r="B112" s="26">
        <v>109</v>
      </c>
      <c r="C112" s="28" t="str">
        <f t="shared" si="1"/>
        <v/>
      </c>
      <c r="D112" s="28" t="str">
        <f>IF(①基本情報入力!$E$2="","",①基本情報入力!$E$2)</f>
        <v/>
      </c>
      <c r="E112" s="28" t="e">
        <f>IF(①基本情報入力!$E$4="","",①基本情報入力!$E$4)</f>
        <v>#N/A</v>
      </c>
      <c r="F112" s="28"/>
      <c r="G112" s="86"/>
      <c r="H112" s="29">
        <v>0</v>
      </c>
      <c r="I112" s="29">
        <v>0</v>
      </c>
      <c r="J112" s="30"/>
      <c r="K112" s="212"/>
      <c r="L112" s="212"/>
      <c r="M112" s="82"/>
      <c r="N112" s="30"/>
      <c r="O112" s="82"/>
      <c r="P112" s="30"/>
      <c r="Q112" s="82"/>
      <c r="R112" s="30"/>
      <c r="S112" s="30"/>
      <c r="T112" s="30"/>
    </row>
    <row r="113" spans="2:20" ht="26.1" customHeight="1">
      <c r="B113" s="26">
        <v>110</v>
      </c>
      <c r="C113" s="28" t="str">
        <f t="shared" si="1"/>
        <v/>
      </c>
      <c r="D113" s="28" t="str">
        <f>IF(①基本情報入力!$E$2="","",①基本情報入力!$E$2)</f>
        <v/>
      </c>
      <c r="E113" s="28" t="e">
        <f>IF(①基本情報入力!$E$4="","",①基本情報入力!$E$4)</f>
        <v>#N/A</v>
      </c>
      <c r="F113" s="28"/>
      <c r="G113" s="86"/>
      <c r="H113" s="29">
        <v>0</v>
      </c>
      <c r="I113" s="29">
        <v>0</v>
      </c>
      <c r="J113" s="30"/>
      <c r="K113" s="212"/>
      <c r="L113" s="212"/>
      <c r="M113" s="82"/>
      <c r="N113" s="30"/>
      <c r="O113" s="82"/>
      <c r="P113" s="30"/>
      <c r="Q113" s="82"/>
      <c r="R113" s="30"/>
      <c r="S113" s="30"/>
      <c r="T113" s="30"/>
    </row>
    <row r="114" spans="2:20" ht="26.1" customHeight="1">
      <c r="B114" s="26">
        <v>111</v>
      </c>
      <c r="C114" s="28" t="str">
        <f t="shared" si="1"/>
        <v/>
      </c>
      <c r="D114" s="28" t="str">
        <f>IF(①基本情報入力!$E$2="","",①基本情報入力!$E$2)</f>
        <v/>
      </c>
      <c r="E114" s="28" t="e">
        <f>IF(①基本情報入力!$E$4="","",①基本情報入力!$E$4)</f>
        <v>#N/A</v>
      </c>
      <c r="F114" s="28"/>
      <c r="G114" s="86"/>
      <c r="H114" s="29">
        <v>0</v>
      </c>
      <c r="I114" s="29">
        <v>0</v>
      </c>
      <c r="J114" s="30"/>
      <c r="K114" s="212"/>
      <c r="L114" s="212"/>
      <c r="M114" s="82"/>
      <c r="N114" s="30"/>
      <c r="O114" s="82"/>
      <c r="P114" s="30"/>
      <c r="Q114" s="82"/>
      <c r="R114" s="30"/>
      <c r="S114" s="30"/>
      <c r="T114" s="30"/>
    </row>
    <row r="115" spans="2:20" ht="26.1" customHeight="1">
      <c r="B115" s="26">
        <v>112</v>
      </c>
      <c r="C115" s="28" t="str">
        <f t="shared" si="1"/>
        <v/>
      </c>
      <c r="D115" s="28" t="str">
        <f>IF(①基本情報入力!$E$2="","",①基本情報入力!$E$2)</f>
        <v/>
      </c>
      <c r="E115" s="28" t="e">
        <f>IF(①基本情報入力!$E$4="","",①基本情報入力!$E$4)</f>
        <v>#N/A</v>
      </c>
      <c r="F115" s="28"/>
      <c r="G115" s="86"/>
      <c r="H115" s="29">
        <v>0</v>
      </c>
      <c r="I115" s="29">
        <v>0</v>
      </c>
      <c r="J115" s="30"/>
      <c r="K115" s="212"/>
      <c r="L115" s="212"/>
      <c r="M115" s="82"/>
      <c r="N115" s="30"/>
      <c r="O115" s="82"/>
      <c r="P115" s="30"/>
      <c r="Q115" s="82"/>
      <c r="R115" s="30"/>
      <c r="S115" s="30"/>
      <c r="T115" s="30"/>
    </row>
    <row r="116" spans="2:20" ht="26.1" customHeight="1">
      <c r="B116" s="26">
        <v>113</v>
      </c>
      <c r="C116" s="28" t="str">
        <f t="shared" si="1"/>
        <v/>
      </c>
      <c r="D116" s="28" t="str">
        <f>IF(①基本情報入力!$E$2="","",①基本情報入力!$E$2)</f>
        <v/>
      </c>
      <c r="E116" s="28" t="e">
        <f>IF(①基本情報入力!$E$4="","",①基本情報入力!$E$4)</f>
        <v>#N/A</v>
      </c>
      <c r="F116" s="28"/>
      <c r="G116" s="86"/>
      <c r="H116" s="29">
        <v>0</v>
      </c>
      <c r="I116" s="29">
        <v>0</v>
      </c>
      <c r="J116" s="30"/>
      <c r="K116" s="212"/>
      <c r="L116" s="212"/>
      <c r="M116" s="82"/>
      <c r="N116" s="30"/>
      <c r="O116" s="82"/>
      <c r="P116" s="30"/>
      <c r="Q116" s="82"/>
      <c r="R116" s="30"/>
      <c r="S116" s="30"/>
      <c r="T116" s="30"/>
    </row>
    <row r="117" spans="2:20" ht="26.1" customHeight="1">
      <c r="B117" s="26">
        <v>114</v>
      </c>
      <c r="C117" s="28" t="str">
        <f t="shared" si="1"/>
        <v/>
      </c>
      <c r="D117" s="28" t="str">
        <f>IF(①基本情報入力!$E$2="","",①基本情報入力!$E$2)</f>
        <v/>
      </c>
      <c r="E117" s="28" t="e">
        <f>IF(①基本情報入力!$E$4="","",①基本情報入力!$E$4)</f>
        <v>#N/A</v>
      </c>
      <c r="F117" s="28"/>
      <c r="G117" s="86"/>
      <c r="H117" s="29">
        <v>0</v>
      </c>
      <c r="I117" s="29">
        <v>0</v>
      </c>
      <c r="J117" s="30"/>
      <c r="K117" s="212"/>
      <c r="L117" s="212"/>
      <c r="M117" s="82"/>
      <c r="N117" s="30"/>
      <c r="O117" s="82"/>
      <c r="P117" s="30"/>
      <c r="Q117" s="82"/>
      <c r="R117" s="30"/>
      <c r="S117" s="30"/>
      <c r="T117" s="30"/>
    </row>
    <row r="118" spans="2:20" ht="26.1" customHeight="1">
      <c r="B118" s="26">
        <v>115</v>
      </c>
      <c r="C118" s="28" t="str">
        <f t="shared" si="1"/>
        <v/>
      </c>
      <c r="D118" s="28" t="str">
        <f>IF(①基本情報入力!$E$2="","",①基本情報入力!$E$2)</f>
        <v/>
      </c>
      <c r="E118" s="28" t="e">
        <f>IF(①基本情報入力!$E$4="","",①基本情報入力!$E$4)</f>
        <v>#N/A</v>
      </c>
      <c r="F118" s="28"/>
      <c r="G118" s="86"/>
      <c r="H118" s="29">
        <v>0</v>
      </c>
      <c r="I118" s="29">
        <v>0</v>
      </c>
      <c r="J118" s="30"/>
      <c r="K118" s="212"/>
      <c r="L118" s="212"/>
      <c r="M118" s="82"/>
      <c r="N118" s="30"/>
      <c r="O118" s="82"/>
      <c r="P118" s="30"/>
      <c r="Q118" s="82"/>
      <c r="R118" s="30"/>
      <c r="S118" s="30"/>
      <c r="T118" s="30"/>
    </row>
    <row r="119" spans="2:20" ht="26.1" customHeight="1">
      <c r="B119" s="26">
        <v>116</v>
      </c>
      <c r="C119" s="28" t="str">
        <f t="shared" si="1"/>
        <v/>
      </c>
      <c r="D119" s="28" t="str">
        <f>IF(①基本情報入力!$E$2="","",①基本情報入力!$E$2)</f>
        <v/>
      </c>
      <c r="E119" s="28" t="e">
        <f>IF(①基本情報入力!$E$4="","",①基本情報入力!$E$4)</f>
        <v>#N/A</v>
      </c>
      <c r="F119" s="28"/>
      <c r="G119" s="86"/>
      <c r="H119" s="29">
        <v>0</v>
      </c>
      <c r="I119" s="29">
        <v>0</v>
      </c>
      <c r="J119" s="30"/>
      <c r="K119" s="212"/>
      <c r="L119" s="212"/>
      <c r="M119" s="82"/>
      <c r="N119" s="30"/>
      <c r="O119" s="82"/>
      <c r="P119" s="30"/>
      <c r="Q119" s="82"/>
      <c r="R119" s="30"/>
      <c r="S119" s="30"/>
      <c r="T119" s="30"/>
    </row>
    <row r="120" spans="2:20" ht="26.1" customHeight="1">
      <c r="B120" s="26">
        <v>117</v>
      </c>
      <c r="C120" s="28" t="str">
        <f t="shared" si="1"/>
        <v/>
      </c>
      <c r="D120" s="28" t="str">
        <f>IF(①基本情報入力!$E$2="","",①基本情報入力!$E$2)</f>
        <v/>
      </c>
      <c r="E120" s="28" t="e">
        <f>IF(①基本情報入力!$E$4="","",①基本情報入力!$E$4)</f>
        <v>#N/A</v>
      </c>
      <c r="F120" s="28"/>
      <c r="G120" s="86"/>
      <c r="H120" s="29">
        <v>0</v>
      </c>
      <c r="I120" s="29">
        <v>0</v>
      </c>
      <c r="J120" s="30"/>
      <c r="K120" s="212"/>
      <c r="L120" s="212"/>
      <c r="M120" s="82"/>
      <c r="N120" s="30"/>
      <c r="O120" s="82"/>
      <c r="P120" s="30"/>
      <c r="Q120" s="82"/>
      <c r="R120" s="30"/>
      <c r="S120" s="30"/>
      <c r="T120" s="30"/>
    </row>
    <row r="121" spans="2:20" ht="26.1" customHeight="1">
      <c r="B121" s="26">
        <v>118</v>
      </c>
      <c r="C121" s="28" t="str">
        <f t="shared" si="1"/>
        <v/>
      </c>
      <c r="D121" s="28" t="str">
        <f>IF(①基本情報入力!$E$2="","",①基本情報入力!$E$2)</f>
        <v/>
      </c>
      <c r="E121" s="28" t="e">
        <f>IF(①基本情報入力!$E$4="","",①基本情報入力!$E$4)</f>
        <v>#N/A</v>
      </c>
      <c r="F121" s="28"/>
      <c r="G121" s="86"/>
      <c r="H121" s="29">
        <v>0</v>
      </c>
      <c r="I121" s="29">
        <v>0</v>
      </c>
      <c r="J121" s="30"/>
      <c r="K121" s="212"/>
      <c r="L121" s="212"/>
      <c r="M121" s="82"/>
      <c r="N121" s="30"/>
      <c r="O121" s="82"/>
      <c r="P121" s="30"/>
      <c r="Q121" s="82"/>
      <c r="R121" s="30"/>
      <c r="S121" s="30"/>
      <c r="T121" s="30"/>
    </row>
    <row r="122" spans="2:20" ht="26.1" customHeight="1">
      <c r="B122" s="26">
        <v>119</v>
      </c>
      <c r="C122" s="28" t="str">
        <f t="shared" si="1"/>
        <v/>
      </c>
      <c r="D122" s="28" t="str">
        <f>IF(①基本情報入力!$E$2="","",①基本情報入力!$E$2)</f>
        <v/>
      </c>
      <c r="E122" s="28" t="e">
        <f>IF(①基本情報入力!$E$4="","",①基本情報入力!$E$4)</f>
        <v>#N/A</v>
      </c>
      <c r="F122" s="28"/>
      <c r="G122" s="86"/>
      <c r="H122" s="29">
        <v>0</v>
      </c>
      <c r="I122" s="29">
        <v>0</v>
      </c>
      <c r="J122" s="30"/>
      <c r="K122" s="212"/>
      <c r="L122" s="212"/>
      <c r="M122" s="82"/>
      <c r="N122" s="30"/>
      <c r="O122" s="82"/>
      <c r="P122" s="30"/>
      <c r="Q122" s="82"/>
      <c r="R122" s="30"/>
      <c r="S122" s="30"/>
      <c r="T122" s="30"/>
    </row>
    <row r="123" spans="2:20" ht="26.1" customHeight="1">
      <c r="B123" s="26">
        <v>120</v>
      </c>
      <c r="C123" s="28" t="str">
        <f t="shared" si="1"/>
        <v/>
      </c>
      <c r="D123" s="28" t="str">
        <f>IF(①基本情報入力!$E$2="","",①基本情報入力!$E$2)</f>
        <v/>
      </c>
      <c r="E123" s="28" t="e">
        <f>IF(①基本情報入力!$E$4="","",①基本情報入力!$E$4)</f>
        <v>#N/A</v>
      </c>
      <c r="F123" s="28"/>
      <c r="G123" s="86"/>
      <c r="H123" s="29">
        <v>0</v>
      </c>
      <c r="I123" s="29">
        <v>0</v>
      </c>
      <c r="J123" s="30"/>
      <c r="K123" s="212"/>
      <c r="L123" s="212"/>
      <c r="M123" s="82"/>
      <c r="N123" s="30"/>
      <c r="O123" s="82"/>
      <c r="P123" s="30"/>
      <c r="Q123" s="82"/>
      <c r="R123" s="30"/>
      <c r="S123" s="30"/>
      <c r="T123" s="30"/>
    </row>
    <row r="124" spans="2:20" ht="26.1" customHeight="1">
      <c r="B124" s="26">
        <v>121</v>
      </c>
      <c r="C124" s="28" t="str">
        <f t="shared" si="1"/>
        <v/>
      </c>
      <c r="D124" s="28" t="str">
        <f>IF(①基本情報入力!$E$2="","",①基本情報入力!$E$2)</f>
        <v/>
      </c>
      <c r="E124" s="28" t="e">
        <f>IF(①基本情報入力!$E$4="","",①基本情報入力!$E$4)</f>
        <v>#N/A</v>
      </c>
      <c r="F124" s="28"/>
      <c r="G124" s="86"/>
      <c r="H124" s="29">
        <v>0</v>
      </c>
      <c r="I124" s="29">
        <v>0</v>
      </c>
      <c r="J124" s="30"/>
      <c r="K124" s="212"/>
      <c r="L124" s="212"/>
      <c r="M124" s="82"/>
      <c r="N124" s="30"/>
      <c r="O124" s="82"/>
      <c r="P124" s="30"/>
      <c r="Q124" s="82"/>
      <c r="R124" s="30"/>
      <c r="S124" s="30"/>
      <c r="T124" s="30"/>
    </row>
    <row r="125" spans="2:20" ht="26.1" customHeight="1">
      <c r="B125" s="26">
        <v>122</v>
      </c>
      <c r="C125" s="28" t="str">
        <f t="shared" si="1"/>
        <v/>
      </c>
      <c r="D125" s="28" t="str">
        <f>IF(①基本情報入力!$E$2="","",①基本情報入力!$E$2)</f>
        <v/>
      </c>
      <c r="E125" s="28" t="e">
        <f>IF(①基本情報入力!$E$4="","",①基本情報入力!$E$4)</f>
        <v>#N/A</v>
      </c>
      <c r="F125" s="28"/>
      <c r="G125" s="86"/>
      <c r="H125" s="29">
        <v>0</v>
      </c>
      <c r="I125" s="29">
        <v>0</v>
      </c>
      <c r="J125" s="30"/>
      <c r="K125" s="212"/>
      <c r="L125" s="212"/>
      <c r="M125" s="82"/>
      <c r="N125" s="30"/>
      <c r="O125" s="82"/>
      <c r="P125" s="30"/>
      <c r="Q125" s="82"/>
      <c r="R125" s="30"/>
      <c r="S125" s="30"/>
      <c r="T125" s="30"/>
    </row>
    <row r="126" spans="2:20" ht="26.1" customHeight="1">
      <c r="B126" s="26">
        <v>123</v>
      </c>
      <c r="C126" s="28" t="str">
        <f t="shared" si="1"/>
        <v/>
      </c>
      <c r="D126" s="28" t="str">
        <f>IF(①基本情報入力!$E$2="","",①基本情報入力!$E$2)</f>
        <v/>
      </c>
      <c r="E126" s="28" t="e">
        <f>IF(①基本情報入力!$E$4="","",①基本情報入力!$E$4)</f>
        <v>#N/A</v>
      </c>
      <c r="F126" s="28"/>
      <c r="G126" s="86"/>
      <c r="H126" s="29">
        <v>0</v>
      </c>
      <c r="I126" s="29">
        <v>0</v>
      </c>
      <c r="J126" s="30"/>
      <c r="K126" s="212"/>
      <c r="L126" s="212"/>
      <c r="M126" s="82"/>
      <c r="N126" s="30"/>
      <c r="O126" s="82"/>
      <c r="P126" s="30"/>
      <c r="Q126" s="82"/>
      <c r="R126" s="30"/>
      <c r="S126" s="30"/>
      <c r="T126" s="30"/>
    </row>
    <row r="127" spans="2:20" ht="26.1" customHeight="1">
      <c r="B127" s="26">
        <v>124</v>
      </c>
      <c r="C127" s="28" t="str">
        <f t="shared" si="1"/>
        <v/>
      </c>
      <c r="D127" s="28" t="str">
        <f>IF(①基本情報入力!$E$2="","",①基本情報入力!$E$2)</f>
        <v/>
      </c>
      <c r="E127" s="28" t="e">
        <f>IF(①基本情報入力!$E$4="","",①基本情報入力!$E$4)</f>
        <v>#N/A</v>
      </c>
      <c r="F127" s="28"/>
      <c r="G127" s="86"/>
      <c r="H127" s="29">
        <v>0</v>
      </c>
      <c r="I127" s="29">
        <v>0</v>
      </c>
      <c r="J127" s="30"/>
      <c r="K127" s="212"/>
      <c r="L127" s="212"/>
      <c r="M127" s="82"/>
      <c r="N127" s="30"/>
      <c r="O127" s="82"/>
      <c r="P127" s="30"/>
      <c r="Q127" s="82"/>
      <c r="R127" s="30"/>
      <c r="S127" s="30"/>
      <c r="T127" s="30"/>
    </row>
    <row r="128" spans="2:20" ht="26.1" customHeight="1">
      <c r="B128" s="26">
        <v>125</v>
      </c>
      <c r="C128" s="28" t="str">
        <f t="shared" si="1"/>
        <v/>
      </c>
      <c r="D128" s="28" t="str">
        <f>IF(①基本情報入力!$E$2="","",①基本情報入力!$E$2)</f>
        <v/>
      </c>
      <c r="E128" s="28" t="e">
        <f>IF(①基本情報入力!$E$4="","",①基本情報入力!$E$4)</f>
        <v>#N/A</v>
      </c>
      <c r="F128" s="28"/>
      <c r="G128" s="86"/>
      <c r="H128" s="29">
        <v>0</v>
      </c>
      <c r="I128" s="29">
        <v>0</v>
      </c>
      <c r="J128" s="30"/>
      <c r="K128" s="212"/>
      <c r="L128" s="212"/>
      <c r="M128" s="82"/>
      <c r="N128" s="30"/>
      <c r="O128" s="82"/>
      <c r="P128" s="30"/>
      <c r="Q128" s="82"/>
      <c r="R128" s="30"/>
      <c r="S128" s="30"/>
      <c r="T128" s="30"/>
    </row>
    <row r="129" spans="2:20" ht="26.1" customHeight="1">
      <c r="B129" s="26">
        <v>126</v>
      </c>
      <c r="C129" s="28" t="str">
        <f t="shared" si="1"/>
        <v/>
      </c>
      <c r="D129" s="28" t="str">
        <f>IF(①基本情報入力!$E$2="","",①基本情報入力!$E$2)</f>
        <v/>
      </c>
      <c r="E129" s="28" t="e">
        <f>IF(①基本情報入力!$E$4="","",①基本情報入力!$E$4)</f>
        <v>#N/A</v>
      </c>
      <c r="F129" s="28"/>
      <c r="G129" s="86"/>
      <c r="H129" s="29">
        <v>0</v>
      </c>
      <c r="I129" s="29">
        <v>0</v>
      </c>
      <c r="J129" s="30"/>
      <c r="K129" s="212"/>
      <c r="L129" s="212"/>
      <c r="M129" s="82"/>
      <c r="N129" s="30"/>
      <c r="O129" s="82"/>
      <c r="P129" s="30"/>
      <c r="Q129" s="82"/>
      <c r="R129" s="30"/>
      <c r="S129" s="30"/>
      <c r="T129" s="30"/>
    </row>
    <row r="130" spans="2:20" ht="26.1" customHeight="1">
      <c r="B130" s="26">
        <v>127</v>
      </c>
      <c r="C130" s="28" t="str">
        <f t="shared" si="1"/>
        <v/>
      </c>
      <c r="D130" s="28" t="str">
        <f>IF(①基本情報入力!$E$2="","",①基本情報入力!$E$2)</f>
        <v/>
      </c>
      <c r="E130" s="28" t="e">
        <f>IF(①基本情報入力!$E$4="","",①基本情報入力!$E$4)</f>
        <v>#N/A</v>
      </c>
      <c r="F130" s="28"/>
      <c r="G130" s="86"/>
      <c r="H130" s="29">
        <v>0</v>
      </c>
      <c r="I130" s="29">
        <v>0</v>
      </c>
      <c r="J130" s="30"/>
      <c r="K130" s="212"/>
      <c r="L130" s="212"/>
      <c r="M130" s="82"/>
      <c r="N130" s="30"/>
      <c r="O130" s="82"/>
      <c r="P130" s="30"/>
      <c r="Q130" s="82"/>
      <c r="R130" s="30"/>
      <c r="S130" s="30"/>
      <c r="T130" s="30"/>
    </row>
    <row r="131" spans="2:20" ht="26.1" customHeight="1">
      <c r="B131" s="26">
        <v>128</v>
      </c>
      <c r="C131" s="28" t="str">
        <f t="shared" si="1"/>
        <v/>
      </c>
      <c r="D131" s="28" t="str">
        <f>IF(①基本情報入力!$E$2="","",①基本情報入力!$E$2)</f>
        <v/>
      </c>
      <c r="E131" s="28" t="e">
        <f>IF(①基本情報入力!$E$4="","",①基本情報入力!$E$4)</f>
        <v>#N/A</v>
      </c>
      <c r="F131" s="28"/>
      <c r="G131" s="86"/>
      <c r="H131" s="29">
        <v>0</v>
      </c>
      <c r="I131" s="29">
        <v>0</v>
      </c>
      <c r="J131" s="30"/>
      <c r="K131" s="212"/>
      <c r="L131" s="212"/>
      <c r="M131" s="82"/>
      <c r="N131" s="30"/>
      <c r="O131" s="82"/>
      <c r="P131" s="30"/>
      <c r="Q131" s="82"/>
      <c r="R131" s="30"/>
      <c r="S131" s="30"/>
      <c r="T131" s="30"/>
    </row>
    <row r="132" spans="2:20" ht="26.1" customHeight="1">
      <c r="B132" s="26">
        <v>129</v>
      </c>
      <c r="C132" s="28" t="str">
        <f t="shared" si="1"/>
        <v/>
      </c>
      <c r="D132" s="28" t="str">
        <f>IF(①基本情報入力!$E$2="","",①基本情報入力!$E$2)</f>
        <v/>
      </c>
      <c r="E132" s="28" t="e">
        <f>IF(①基本情報入力!$E$4="","",①基本情報入力!$E$4)</f>
        <v>#N/A</v>
      </c>
      <c r="F132" s="28"/>
      <c r="G132" s="86"/>
      <c r="H132" s="29">
        <v>0</v>
      </c>
      <c r="I132" s="29">
        <v>0</v>
      </c>
      <c r="J132" s="30"/>
      <c r="K132" s="212"/>
      <c r="L132" s="212"/>
      <c r="M132" s="82"/>
      <c r="N132" s="30"/>
      <c r="O132" s="82"/>
      <c r="P132" s="30"/>
      <c r="Q132" s="82"/>
      <c r="R132" s="30"/>
      <c r="S132" s="30"/>
      <c r="T132" s="30"/>
    </row>
    <row r="133" spans="2:20" ht="26.1" customHeight="1">
      <c r="B133" s="26">
        <v>130</v>
      </c>
      <c r="C133" s="28" t="str">
        <f t="shared" ref="C133:C153" si="2">IF(G133="","","中学生")</f>
        <v/>
      </c>
      <c r="D133" s="28" t="str">
        <f>IF(①基本情報入力!$E$2="","",①基本情報入力!$E$2)</f>
        <v/>
      </c>
      <c r="E133" s="28" t="e">
        <f>IF(①基本情報入力!$E$4="","",①基本情報入力!$E$4)</f>
        <v>#N/A</v>
      </c>
      <c r="F133" s="28"/>
      <c r="G133" s="86"/>
      <c r="H133" s="29">
        <v>0</v>
      </c>
      <c r="I133" s="29">
        <v>0</v>
      </c>
      <c r="J133" s="30"/>
      <c r="K133" s="212"/>
      <c r="L133" s="212"/>
      <c r="M133" s="82"/>
      <c r="N133" s="30"/>
      <c r="O133" s="82"/>
      <c r="P133" s="30"/>
      <c r="Q133" s="82"/>
      <c r="R133" s="30"/>
      <c r="S133" s="30"/>
      <c r="T133" s="30"/>
    </row>
    <row r="134" spans="2:20" ht="26.1" customHeight="1">
      <c r="B134" s="26">
        <v>131</v>
      </c>
      <c r="C134" s="28" t="str">
        <f t="shared" si="2"/>
        <v/>
      </c>
      <c r="D134" s="28" t="str">
        <f>IF(①基本情報入力!$E$2="","",①基本情報入力!$E$2)</f>
        <v/>
      </c>
      <c r="E134" s="28" t="e">
        <f>IF(①基本情報入力!$E$4="","",①基本情報入力!$E$4)</f>
        <v>#N/A</v>
      </c>
      <c r="F134" s="28"/>
      <c r="G134" s="86"/>
      <c r="H134" s="29">
        <v>0</v>
      </c>
      <c r="I134" s="29">
        <v>0</v>
      </c>
      <c r="J134" s="30"/>
      <c r="K134" s="212"/>
      <c r="L134" s="212"/>
      <c r="M134" s="82"/>
      <c r="N134" s="30"/>
      <c r="O134" s="82"/>
      <c r="P134" s="30"/>
      <c r="Q134" s="82"/>
      <c r="R134" s="30"/>
      <c r="S134" s="30"/>
      <c r="T134" s="30"/>
    </row>
    <row r="135" spans="2:20" ht="26.1" customHeight="1">
      <c r="B135" s="26">
        <v>132</v>
      </c>
      <c r="C135" s="28" t="str">
        <f t="shared" si="2"/>
        <v/>
      </c>
      <c r="D135" s="28" t="str">
        <f>IF(①基本情報入力!$E$2="","",①基本情報入力!$E$2)</f>
        <v/>
      </c>
      <c r="E135" s="28" t="e">
        <f>IF(①基本情報入力!$E$4="","",①基本情報入力!$E$4)</f>
        <v>#N/A</v>
      </c>
      <c r="F135" s="28"/>
      <c r="G135" s="86"/>
      <c r="H135" s="29">
        <v>0</v>
      </c>
      <c r="I135" s="29">
        <v>0</v>
      </c>
      <c r="J135" s="30"/>
      <c r="K135" s="212"/>
      <c r="L135" s="212"/>
      <c r="M135" s="82"/>
      <c r="N135" s="30"/>
      <c r="O135" s="82"/>
      <c r="P135" s="30"/>
      <c r="Q135" s="82"/>
      <c r="R135" s="30"/>
      <c r="S135" s="30"/>
      <c r="T135" s="30"/>
    </row>
    <row r="136" spans="2:20" ht="26.1" customHeight="1">
      <c r="B136" s="26">
        <v>133</v>
      </c>
      <c r="C136" s="28" t="str">
        <f t="shared" si="2"/>
        <v/>
      </c>
      <c r="D136" s="28" t="str">
        <f>IF(①基本情報入力!$E$2="","",①基本情報入力!$E$2)</f>
        <v/>
      </c>
      <c r="E136" s="28" t="e">
        <f>IF(①基本情報入力!$E$4="","",①基本情報入力!$E$4)</f>
        <v>#N/A</v>
      </c>
      <c r="F136" s="28"/>
      <c r="G136" s="86"/>
      <c r="H136" s="29">
        <v>0</v>
      </c>
      <c r="I136" s="29">
        <v>0</v>
      </c>
      <c r="J136" s="30"/>
      <c r="K136" s="212"/>
      <c r="L136" s="212"/>
      <c r="M136" s="82"/>
      <c r="N136" s="30"/>
      <c r="O136" s="82"/>
      <c r="P136" s="30"/>
      <c r="Q136" s="82"/>
      <c r="R136" s="30"/>
      <c r="S136" s="30"/>
      <c r="T136" s="30"/>
    </row>
    <row r="137" spans="2:20" ht="26.1" customHeight="1">
      <c r="B137" s="26">
        <v>134</v>
      </c>
      <c r="C137" s="28" t="str">
        <f t="shared" si="2"/>
        <v/>
      </c>
      <c r="D137" s="28" t="str">
        <f>IF(①基本情報入力!$E$2="","",①基本情報入力!$E$2)</f>
        <v/>
      </c>
      <c r="E137" s="28" t="e">
        <f>IF(①基本情報入力!$E$4="","",①基本情報入力!$E$4)</f>
        <v>#N/A</v>
      </c>
      <c r="F137" s="28"/>
      <c r="G137" s="86"/>
      <c r="H137" s="29">
        <v>0</v>
      </c>
      <c r="I137" s="29">
        <v>0</v>
      </c>
      <c r="J137" s="30"/>
      <c r="K137" s="212"/>
      <c r="L137" s="212"/>
      <c r="M137" s="82"/>
      <c r="N137" s="30"/>
      <c r="O137" s="82"/>
      <c r="P137" s="30"/>
      <c r="Q137" s="82"/>
      <c r="R137" s="30"/>
      <c r="S137" s="30"/>
      <c r="T137" s="30"/>
    </row>
    <row r="138" spans="2:20" ht="26.1" customHeight="1">
      <c r="B138" s="26">
        <v>135</v>
      </c>
      <c r="C138" s="28" t="str">
        <f t="shared" si="2"/>
        <v/>
      </c>
      <c r="D138" s="28" t="str">
        <f>IF(①基本情報入力!$E$2="","",①基本情報入力!$E$2)</f>
        <v/>
      </c>
      <c r="E138" s="28" t="e">
        <f>IF(①基本情報入力!$E$4="","",①基本情報入力!$E$4)</f>
        <v>#N/A</v>
      </c>
      <c r="F138" s="28"/>
      <c r="G138" s="86"/>
      <c r="H138" s="29">
        <v>0</v>
      </c>
      <c r="I138" s="29">
        <v>0</v>
      </c>
      <c r="J138" s="30"/>
      <c r="K138" s="212"/>
      <c r="L138" s="212"/>
      <c r="M138" s="82"/>
      <c r="N138" s="30"/>
      <c r="O138" s="82"/>
      <c r="P138" s="30"/>
      <c r="Q138" s="82"/>
      <c r="R138" s="30"/>
      <c r="S138" s="30"/>
      <c r="T138" s="30"/>
    </row>
    <row r="139" spans="2:20" ht="26.1" customHeight="1">
      <c r="B139" s="26">
        <v>136</v>
      </c>
      <c r="C139" s="28" t="str">
        <f t="shared" si="2"/>
        <v/>
      </c>
      <c r="D139" s="28" t="str">
        <f>IF(①基本情報入力!$E$2="","",①基本情報入力!$E$2)</f>
        <v/>
      </c>
      <c r="E139" s="28" t="e">
        <f>IF(①基本情報入力!$E$4="","",①基本情報入力!$E$4)</f>
        <v>#N/A</v>
      </c>
      <c r="F139" s="28"/>
      <c r="G139" s="86"/>
      <c r="H139" s="29">
        <v>0</v>
      </c>
      <c r="I139" s="29">
        <v>0</v>
      </c>
      <c r="J139" s="30"/>
      <c r="K139" s="212"/>
      <c r="L139" s="212"/>
      <c r="M139" s="82"/>
      <c r="N139" s="30"/>
      <c r="O139" s="82"/>
      <c r="P139" s="30"/>
      <c r="Q139" s="82"/>
      <c r="R139" s="30"/>
      <c r="S139" s="30"/>
      <c r="T139" s="30"/>
    </row>
    <row r="140" spans="2:20" ht="26.1" customHeight="1">
      <c r="B140" s="26">
        <v>137</v>
      </c>
      <c r="C140" s="28" t="str">
        <f t="shared" si="2"/>
        <v/>
      </c>
      <c r="D140" s="28" t="str">
        <f>IF(①基本情報入力!$E$2="","",①基本情報入力!$E$2)</f>
        <v/>
      </c>
      <c r="E140" s="28" t="e">
        <f>IF(①基本情報入力!$E$4="","",①基本情報入力!$E$4)</f>
        <v>#N/A</v>
      </c>
      <c r="F140" s="28"/>
      <c r="G140" s="86"/>
      <c r="H140" s="29">
        <v>0</v>
      </c>
      <c r="I140" s="29">
        <v>0</v>
      </c>
      <c r="J140" s="30"/>
      <c r="K140" s="212"/>
      <c r="L140" s="212"/>
      <c r="M140" s="82"/>
      <c r="N140" s="30"/>
      <c r="O140" s="82"/>
      <c r="P140" s="30"/>
      <c r="Q140" s="82"/>
      <c r="R140" s="30"/>
      <c r="S140" s="30"/>
      <c r="T140" s="30"/>
    </row>
    <row r="141" spans="2:20" ht="26.1" customHeight="1">
      <c r="B141" s="26">
        <v>138</v>
      </c>
      <c r="C141" s="28" t="str">
        <f t="shared" si="2"/>
        <v/>
      </c>
      <c r="D141" s="28" t="str">
        <f>IF(①基本情報入力!$E$2="","",①基本情報入力!$E$2)</f>
        <v/>
      </c>
      <c r="E141" s="28" t="e">
        <f>IF(①基本情報入力!$E$4="","",①基本情報入力!$E$4)</f>
        <v>#N/A</v>
      </c>
      <c r="F141" s="28"/>
      <c r="G141" s="86"/>
      <c r="H141" s="29">
        <v>0</v>
      </c>
      <c r="I141" s="29">
        <v>0</v>
      </c>
      <c r="J141" s="30"/>
      <c r="K141" s="212"/>
      <c r="L141" s="212"/>
      <c r="M141" s="82"/>
      <c r="N141" s="30"/>
      <c r="O141" s="82"/>
      <c r="P141" s="30"/>
      <c r="Q141" s="82"/>
      <c r="R141" s="30"/>
      <c r="S141" s="30"/>
      <c r="T141" s="30"/>
    </row>
    <row r="142" spans="2:20" ht="26.1" customHeight="1">
      <c r="B142" s="26">
        <v>139</v>
      </c>
      <c r="C142" s="28" t="str">
        <f t="shared" si="2"/>
        <v/>
      </c>
      <c r="D142" s="28" t="str">
        <f>IF(①基本情報入力!$E$2="","",①基本情報入力!$E$2)</f>
        <v/>
      </c>
      <c r="E142" s="28" t="e">
        <f>IF(①基本情報入力!$E$4="","",①基本情報入力!$E$4)</f>
        <v>#N/A</v>
      </c>
      <c r="F142" s="28"/>
      <c r="G142" s="86"/>
      <c r="H142" s="29">
        <v>0</v>
      </c>
      <c r="I142" s="29">
        <v>0</v>
      </c>
      <c r="J142" s="30"/>
      <c r="K142" s="212"/>
      <c r="L142" s="212"/>
      <c r="M142" s="82"/>
      <c r="N142" s="30"/>
      <c r="O142" s="82"/>
      <c r="P142" s="30"/>
      <c r="Q142" s="82"/>
      <c r="R142" s="30"/>
      <c r="S142" s="30"/>
      <c r="T142" s="30"/>
    </row>
    <row r="143" spans="2:20" ht="26.1" customHeight="1">
      <c r="B143" s="26">
        <v>140</v>
      </c>
      <c r="C143" s="28" t="str">
        <f t="shared" si="2"/>
        <v/>
      </c>
      <c r="D143" s="28" t="str">
        <f>IF(①基本情報入力!$E$2="","",①基本情報入力!$E$2)</f>
        <v/>
      </c>
      <c r="E143" s="28" t="e">
        <f>IF(①基本情報入力!$E$4="","",①基本情報入力!$E$4)</f>
        <v>#N/A</v>
      </c>
      <c r="F143" s="28"/>
      <c r="G143" s="86"/>
      <c r="H143" s="29">
        <v>0</v>
      </c>
      <c r="I143" s="29">
        <v>0</v>
      </c>
      <c r="J143" s="30"/>
      <c r="K143" s="212"/>
      <c r="L143" s="212"/>
      <c r="M143" s="82"/>
      <c r="N143" s="30"/>
      <c r="O143" s="82"/>
      <c r="P143" s="30"/>
      <c r="Q143" s="82"/>
      <c r="R143" s="30"/>
      <c r="S143" s="30"/>
      <c r="T143" s="30"/>
    </row>
    <row r="144" spans="2:20" ht="26.1" customHeight="1">
      <c r="B144" s="26">
        <v>141</v>
      </c>
      <c r="C144" s="28" t="str">
        <f t="shared" si="2"/>
        <v/>
      </c>
      <c r="D144" s="28" t="str">
        <f>IF(①基本情報入力!$E$2="","",①基本情報入力!$E$2)</f>
        <v/>
      </c>
      <c r="E144" s="28" t="e">
        <f>IF(①基本情報入力!$E$4="","",①基本情報入力!$E$4)</f>
        <v>#N/A</v>
      </c>
      <c r="F144" s="28"/>
      <c r="G144" s="86"/>
      <c r="H144" s="29">
        <v>0</v>
      </c>
      <c r="I144" s="29">
        <v>0</v>
      </c>
      <c r="J144" s="30"/>
      <c r="K144" s="212"/>
      <c r="L144" s="212"/>
      <c r="M144" s="82"/>
      <c r="N144" s="30"/>
      <c r="O144" s="82"/>
      <c r="P144" s="30"/>
      <c r="Q144" s="82"/>
      <c r="R144" s="30"/>
      <c r="S144" s="30"/>
      <c r="T144" s="30"/>
    </row>
    <row r="145" spans="2:20" ht="26.1" customHeight="1">
      <c r="B145" s="26">
        <v>142</v>
      </c>
      <c r="C145" s="28" t="str">
        <f t="shared" si="2"/>
        <v/>
      </c>
      <c r="D145" s="28" t="str">
        <f>IF(①基本情報入力!$E$2="","",①基本情報入力!$E$2)</f>
        <v/>
      </c>
      <c r="E145" s="28" t="e">
        <f>IF(①基本情報入力!$E$4="","",①基本情報入力!$E$4)</f>
        <v>#N/A</v>
      </c>
      <c r="F145" s="28"/>
      <c r="G145" s="86"/>
      <c r="H145" s="29">
        <v>0</v>
      </c>
      <c r="I145" s="29">
        <v>0</v>
      </c>
      <c r="J145" s="30"/>
      <c r="K145" s="212"/>
      <c r="L145" s="212"/>
      <c r="M145" s="82"/>
      <c r="N145" s="30"/>
      <c r="O145" s="82"/>
      <c r="P145" s="30"/>
      <c r="Q145" s="82"/>
      <c r="R145" s="30"/>
      <c r="S145" s="30"/>
      <c r="T145" s="30"/>
    </row>
    <row r="146" spans="2:20" ht="26.1" customHeight="1">
      <c r="B146" s="26">
        <v>143</v>
      </c>
      <c r="C146" s="28" t="str">
        <f t="shared" si="2"/>
        <v/>
      </c>
      <c r="D146" s="28" t="str">
        <f>IF(①基本情報入力!$E$2="","",①基本情報入力!$E$2)</f>
        <v/>
      </c>
      <c r="E146" s="28" t="e">
        <f>IF(①基本情報入力!$E$4="","",①基本情報入力!$E$4)</f>
        <v>#N/A</v>
      </c>
      <c r="F146" s="28"/>
      <c r="G146" s="86"/>
      <c r="H146" s="29">
        <v>0</v>
      </c>
      <c r="I146" s="29">
        <v>0</v>
      </c>
      <c r="J146" s="30"/>
      <c r="K146" s="212"/>
      <c r="L146" s="212"/>
      <c r="M146" s="82"/>
      <c r="N146" s="30"/>
      <c r="O146" s="82"/>
      <c r="P146" s="30"/>
      <c r="Q146" s="82"/>
      <c r="R146" s="30"/>
      <c r="S146" s="30"/>
      <c r="T146" s="30"/>
    </row>
    <row r="147" spans="2:20" ht="26.1" customHeight="1">
      <c r="B147" s="26">
        <v>144</v>
      </c>
      <c r="C147" s="28" t="str">
        <f t="shared" si="2"/>
        <v/>
      </c>
      <c r="D147" s="28" t="str">
        <f>IF(①基本情報入力!$E$2="","",①基本情報入力!$E$2)</f>
        <v/>
      </c>
      <c r="E147" s="28" t="e">
        <f>IF(①基本情報入力!$E$4="","",①基本情報入力!$E$4)</f>
        <v>#N/A</v>
      </c>
      <c r="F147" s="28"/>
      <c r="G147" s="86"/>
      <c r="H147" s="29">
        <v>0</v>
      </c>
      <c r="I147" s="29">
        <v>0</v>
      </c>
      <c r="J147" s="30"/>
      <c r="K147" s="212"/>
      <c r="L147" s="212"/>
      <c r="M147" s="82"/>
      <c r="N147" s="30"/>
      <c r="O147" s="82"/>
      <c r="P147" s="30"/>
      <c r="Q147" s="82"/>
      <c r="R147" s="30"/>
      <c r="S147" s="30"/>
      <c r="T147" s="30"/>
    </row>
    <row r="148" spans="2:20" ht="26.1" customHeight="1">
      <c r="B148" s="26">
        <v>145</v>
      </c>
      <c r="C148" s="28" t="str">
        <f t="shared" si="2"/>
        <v/>
      </c>
      <c r="D148" s="28" t="str">
        <f>IF(①基本情報入力!$E$2="","",①基本情報入力!$E$2)</f>
        <v/>
      </c>
      <c r="E148" s="28" t="e">
        <f>IF(①基本情報入力!$E$4="","",①基本情報入力!$E$4)</f>
        <v>#N/A</v>
      </c>
      <c r="F148" s="28"/>
      <c r="G148" s="86"/>
      <c r="H148" s="29">
        <v>0</v>
      </c>
      <c r="I148" s="29">
        <v>0</v>
      </c>
      <c r="J148" s="30"/>
      <c r="K148" s="212"/>
      <c r="L148" s="212"/>
      <c r="M148" s="82"/>
      <c r="N148" s="30"/>
      <c r="O148" s="82"/>
      <c r="P148" s="30"/>
      <c r="Q148" s="82"/>
      <c r="R148" s="30"/>
      <c r="S148" s="30"/>
      <c r="T148" s="30"/>
    </row>
    <row r="149" spans="2:20" ht="26.1" customHeight="1">
      <c r="B149" s="26">
        <v>146</v>
      </c>
      <c r="C149" s="28" t="str">
        <f t="shared" si="2"/>
        <v/>
      </c>
      <c r="D149" s="28" t="str">
        <f>IF(①基本情報入力!$E$2="","",①基本情報入力!$E$2)</f>
        <v/>
      </c>
      <c r="E149" s="28" t="e">
        <f>IF(①基本情報入力!$E$4="","",①基本情報入力!$E$4)</f>
        <v>#N/A</v>
      </c>
      <c r="F149" s="28"/>
      <c r="G149" s="86"/>
      <c r="H149" s="29">
        <v>0</v>
      </c>
      <c r="I149" s="29">
        <v>0</v>
      </c>
      <c r="J149" s="30"/>
      <c r="K149" s="212"/>
      <c r="L149" s="212"/>
      <c r="M149" s="82"/>
      <c r="N149" s="30"/>
      <c r="O149" s="82"/>
      <c r="P149" s="30"/>
      <c r="Q149" s="82"/>
      <c r="R149" s="30"/>
      <c r="S149" s="30"/>
      <c r="T149" s="30"/>
    </row>
    <row r="150" spans="2:20" ht="26.1" customHeight="1">
      <c r="B150" s="26">
        <v>147</v>
      </c>
      <c r="C150" s="28" t="str">
        <f t="shared" si="2"/>
        <v/>
      </c>
      <c r="D150" s="28" t="str">
        <f>IF(①基本情報入力!$E$2="","",①基本情報入力!$E$2)</f>
        <v/>
      </c>
      <c r="E150" s="28" t="e">
        <f>IF(①基本情報入力!$E$4="","",①基本情報入力!$E$4)</f>
        <v>#N/A</v>
      </c>
      <c r="F150" s="28"/>
      <c r="G150" s="86"/>
      <c r="H150" s="29">
        <v>0</v>
      </c>
      <c r="I150" s="29">
        <v>0</v>
      </c>
      <c r="J150" s="30"/>
      <c r="K150" s="212"/>
      <c r="L150" s="212"/>
      <c r="M150" s="82"/>
      <c r="N150" s="30"/>
      <c r="O150" s="82"/>
      <c r="P150" s="30"/>
      <c r="Q150" s="82"/>
      <c r="R150" s="30"/>
      <c r="S150" s="30"/>
      <c r="T150" s="30"/>
    </row>
    <row r="151" spans="2:20" ht="26.1" customHeight="1">
      <c r="B151" s="26">
        <v>148</v>
      </c>
      <c r="C151" s="28" t="str">
        <f t="shared" si="2"/>
        <v/>
      </c>
      <c r="D151" s="28" t="str">
        <f>IF(①基本情報入力!$E$2="","",①基本情報入力!$E$2)</f>
        <v/>
      </c>
      <c r="E151" s="28" t="e">
        <f>IF(①基本情報入力!$E$4="","",①基本情報入力!$E$4)</f>
        <v>#N/A</v>
      </c>
      <c r="F151" s="28"/>
      <c r="G151" s="86"/>
      <c r="H151" s="29">
        <v>0</v>
      </c>
      <c r="I151" s="29">
        <v>0</v>
      </c>
      <c r="J151" s="30"/>
      <c r="K151" s="212"/>
      <c r="L151" s="212"/>
      <c r="M151" s="82"/>
      <c r="N151" s="30"/>
      <c r="O151" s="82"/>
      <c r="P151" s="30"/>
      <c r="Q151" s="82"/>
      <c r="R151" s="30"/>
      <c r="S151" s="30"/>
      <c r="T151" s="30"/>
    </row>
    <row r="152" spans="2:20" ht="26.1" customHeight="1">
      <c r="B152" s="26">
        <v>149</v>
      </c>
      <c r="C152" s="28" t="str">
        <f t="shared" si="2"/>
        <v/>
      </c>
      <c r="D152" s="28" t="str">
        <f>IF(①基本情報入力!$E$2="","",①基本情報入力!$E$2)</f>
        <v/>
      </c>
      <c r="E152" s="28" t="e">
        <f>IF(①基本情報入力!$E$4="","",①基本情報入力!$E$4)</f>
        <v>#N/A</v>
      </c>
      <c r="F152" s="28"/>
      <c r="G152" s="86"/>
      <c r="H152" s="29">
        <v>0</v>
      </c>
      <c r="I152" s="29">
        <v>0</v>
      </c>
      <c r="J152" s="30"/>
      <c r="K152" s="212"/>
      <c r="L152" s="212"/>
      <c r="M152" s="82"/>
      <c r="N152" s="30"/>
      <c r="O152" s="82"/>
      <c r="P152" s="30"/>
      <c r="Q152" s="82"/>
      <c r="R152" s="30"/>
      <c r="S152" s="30"/>
      <c r="T152" s="30"/>
    </row>
    <row r="153" spans="2:20" ht="26.1" customHeight="1">
      <c r="B153" s="26">
        <v>150</v>
      </c>
      <c r="C153" s="28" t="str">
        <f t="shared" si="2"/>
        <v/>
      </c>
      <c r="D153" s="28" t="str">
        <f>IF(①基本情報入力!$E$2="","",①基本情報入力!$E$2)</f>
        <v/>
      </c>
      <c r="E153" s="28" t="e">
        <f>IF(①基本情報入力!$E$4="","",①基本情報入力!$E$4)</f>
        <v>#N/A</v>
      </c>
      <c r="F153" s="28"/>
      <c r="G153" s="86"/>
      <c r="H153" s="29">
        <v>0</v>
      </c>
      <c r="I153" s="29">
        <v>0</v>
      </c>
      <c r="J153" s="30"/>
      <c r="K153" s="212"/>
      <c r="L153" s="212"/>
      <c r="M153" s="82"/>
      <c r="N153" s="30"/>
      <c r="O153" s="82"/>
      <c r="P153" s="30"/>
      <c r="Q153" s="82"/>
      <c r="R153" s="30"/>
      <c r="S153" s="30"/>
      <c r="T153" s="30"/>
    </row>
  </sheetData>
  <phoneticPr fontId="2"/>
  <conditionalFormatting sqref="C4:F4 D5:F153">
    <cfRule type="expression" dxfId="218" priority="1584" stopIfTrue="1">
      <formula>C4=""</formula>
    </cfRule>
  </conditionalFormatting>
  <conditionalFormatting sqref="G4:G153">
    <cfRule type="expression" dxfId="217" priority="248" stopIfTrue="1">
      <formula>G4=""</formula>
    </cfRule>
  </conditionalFormatting>
  <conditionalFormatting sqref="J4:L153">
    <cfRule type="expression" dxfId="216" priority="224" stopIfTrue="1">
      <formula>IF(TRIM(J4)="",FALSE,TRUE)</formula>
    </cfRule>
  </conditionalFormatting>
  <conditionalFormatting sqref="C5:C153">
    <cfRule type="expression" dxfId="215" priority="174" stopIfTrue="1">
      <formula>C5=""</formula>
    </cfRule>
  </conditionalFormatting>
  <conditionalFormatting sqref="N4:N153">
    <cfRule type="cellIs" dxfId="214" priority="107" stopIfTrue="1" operator="equal">
      <formula>"あり○"</formula>
    </cfRule>
    <cfRule type="expression" dxfId="213" priority="145" stopIfTrue="1">
      <formula>IF(TRIM(N4)="",FALSE,TRUE)</formula>
    </cfRule>
  </conditionalFormatting>
  <conditionalFormatting sqref="H4:H153">
    <cfRule type="cellIs" dxfId="212" priority="132" stopIfTrue="1" operator="greaterThan">
      <formula>0</formula>
    </cfRule>
  </conditionalFormatting>
  <conditionalFormatting sqref="T4">
    <cfRule type="containsText" dxfId="211" priority="87" stopIfTrue="1" operator="containsText" text="追加分">
      <formula>NOT(ISERROR(SEARCH("追加分",T4)))</formula>
    </cfRule>
    <cfRule type="containsText" dxfId="210" priority="88" stopIfTrue="1" operator="containsText" text="変更分">
      <formula>NOT(ISERROR(SEARCH("変更分",T4)))</formula>
    </cfRule>
    <cfRule type="expression" dxfId="209" priority="108" stopIfTrue="1">
      <formula>IF(TRIM(T4)="",FALSE,TRUE)</formula>
    </cfRule>
  </conditionalFormatting>
  <conditionalFormatting sqref="P4:P153">
    <cfRule type="cellIs" dxfId="208" priority="105" stopIfTrue="1" operator="equal">
      <formula>"あり○"</formula>
    </cfRule>
    <cfRule type="expression" dxfId="207" priority="106" stopIfTrue="1">
      <formula>IF(TRIM(P4)="",FALSE,TRUE)</formula>
    </cfRule>
  </conditionalFormatting>
  <conditionalFormatting sqref="R4:R153">
    <cfRule type="cellIs" dxfId="206" priority="103" stopIfTrue="1" operator="equal">
      <formula>"あり○"</formula>
    </cfRule>
    <cfRule type="expression" dxfId="205" priority="104" stopIfTrue="1">
      <formula>IF(TRIM(R4)="",FALSE,TRUE)</formula>
    </cfRule>
  </conditionalFormatting>
  <conditionalFormatting sqref="S5:S153">
    <cfRule type="expression" dxfId="204" priority="82" stopIfTrue="1">
      <formula>IF(TRIM(S5)="",FALSE,TRUE)</formula>
    </cfRule>
  </conditionalFormatting>
  <conditionalFormatting sqref="T5:T153">
    <cfRule type="containsText" dxfId="203" priority="59" stopIfTrue="1" operator="containsText" text="追加分">
      <formula>NOT(ISERROR(SEARCH("追加分",T5)))</formula>
    </cfRule>
    <cfRule type="containsText" dxfId="202" priority="60" stopIfTrue="1" operator="containsText" text="変更分">
      <formula>NOT(ISERROR(SEARCH("変更分",T5)))</formula>
    </cfRule>
    <cfRule type="expression" dxfId="201" priority="80" stopIfTrue="1">
      <formula>IF(TRIM(T5)="",FALSE,TRUE)</formula>
    </cfRule>
  </conditionalFormatting>
  <conditionalFormatting sqref="M4:M153">
    <cfRule type="containsBlanks" dxfId="200" priority="29" stopIfTrue="1">
      <formula>LEN(TRIM(M4))=0</formula>
    </cfRule>
    <cfRule type="containsText" dxfId="199" priority="30" stopIfTrue="1" operator="containsText" text="8/19(水)">
      <formula>NOT(ISERROR(SEARCH("8/19(水)",M4)))</formula>
    </cfRule>
    <cfRule type="containsText" dxfId="198" priority="31" stopIfTrue="1" operator="containsText" text="8/18(火)">
      <formula>NOT(ISERROR(SEARCH("8/18(火)",M4)))</formula>
    </cfRule>
    <cfRule type="containsText" dxfId="197" priority="32" stopIfTrue="1" operator="containsText" text="8/17(月)">
      <formula>NOT(ISERROR(SEARCH("8/17(月)",M4)))</formula>
    </cfRule>
    <cfRule type="containsText" dxfId="196" priority="33" stopIfTrue="1" operator="containsText" text="8/16(日)">
      <formula>NOT(ISERROR(SEARCH("8/16(日)",M4)))</formula>
    </cfRule>
  </conditionalFormatting>
  <conditionalFormatting sqref="I4:I153">
    <cfRule type="cellIs" dxfId="195" priority="18" stopIfTrue="1" operator="equal">
      <formula>2</formula>
    </cfRule>
  </conditionalFormatting>
  <conditionalFormatting sqref="I4:I153">
    <cfRule type="cellIs" dxfId="194" priority="17" stopIfTrue="1" operator="equal">
      <formula>1</formula>
    </cfRule>
  </conditionalFormatting>
  <conditionalFormatting sqref="S4">
    <cfRule type="expression" dxfId="193" priority="16" stopIfTrue="1">
      <formula>IF(TRIM(S4)="",FALSE,TRUE)</formula>
    </cfRule>
  </conditionalFormatting>
  <conditionalFormatting sqref="Q4:Q153">
    <cfRule type="containsBlanks" dxfId="192" priority="6" stopIfTrue="1">
      <formula>LEN(TRIM(Q4))=0</formula>
    </cfRule>
    <cfRule type="containsText" dxfId="191" priority="7" stopIfTrue="1" operator="containsText" text="8/19(水)">
      <formula>NOT(ISERROR(SEARCH("8/19(水)",Q4)))</formula>
    </cfRule>
    <cfRule type="containsText" dxfId="190" priority="8" stopIfTrue="1" operator="containsText" text="8/18(火)">
      <formula>NOT(ISERROR(SEARCH("8/18(火)",Q4)))</formula>
    </cfRule>
    <cfRule type="containsText" dxfId="189" priority="9" stopIfTrue="1" operator="containsText" text="8/17(月)">
      <formula>NOT(ISERROR(SEARCH("8/17(月)",Q4)))</formula>
    </cfRule>
    <cfRule type="containsText" dxfId="188" priority="10" stopIfTrue="1" operator="containsText" text="8/16(日)">
      <formula>NOT(ISERROR(SEARCH("8/16(日)",Q4)))</formula>
    </cfRule>
  </conditionalFormatting>
  <conditionalFormatting sqref="O4:O153">
    <cfRule type="containsBlanks" dxfId="187" priority="1" stopIfTrue="1">
      <formula>LEN(TRIM(O4))=0</formula>
    </cfRule>
    <cfRule type="containsText" dxfId="186" priority="2" stopIfTrue="1" operator="containsText" text="8/19(水)">
      <formula>NOT(ISERROR(SEARCH("8/19(水)",O4)))</formula>
    </cfRule>
    <cfRule type="containsText" dxfId="185" priority="3" stopIfTrue="1" operator="containsText" text="8/18(火)">
      <formula>NOT(ISERROR(SEARCH("8/18(火)",O4)))</formula>
    </cfRule>
    <cfRule type="containsText" dxfId="184" priority="4" stopIfTrue="1" operator="containsText" text="8/17(月)">
      <formula>NOT(ISERROR(SEARCH("8/17(月)",O4)))</formula>
    </cfRule>
    <cfRule type="containsText" dxfId="183" priority="5" stopIfTrue="1" operator="containsText" text="8/16(日)">
      <formula>NOT(ISERROR(SEARCH("8/16(日)",O4)))</formula>
    </cfRule>
  </conditionalFormatting>
  <dataValidations count="7">
    <dataValidation type="list" allowBlank="1" showInputMessage="1" showErrorMessage="1" sqref="I4:I153" xr:uid="{00000000-0002-0000-0200-000000000000}">
      <formula1>"0,1,2"</formula1>
    </dataValidation>
    <dataValidation type="list" allowBlank="1" showInputMessage="1" showErrorMessage="1" sqref="H4:H153" xr:uid="{00000000-0002-0000-0200-000001000000}">
      <formula1>"0,1"</formula1>
    </dataValidation>
    <dataValidation type="list" allowBlank="1" showInputMessage="1" showErrorMessage="1" sqref="R4:R153 P4:P153 N4:N153" xr:uid="{00000000-0002-0000-0200-000002000000}">
      <formula1>"あり○"</formula1>
    </dataValidation>
    <dataValidation type="list" allowBlank="1" showInputMessage="1" showErrorMessage="1" sqref="T4:T153" xr:uid="{00000000-0002-0000-0200-000003000000}">
      <formula1>"追加分,変更分"</formula1>
    </dataValidation>
    <dataValidation type="list" allowBlank="1" showInputMessage="1" showErrorMessage="1" sqref="Q4:Q153" xr:uid="{00000000-0002-0000-0200-000004000000}">
      <formula1>"'8/16(月),'8/17(火),'8/18(水),'8/19(木)"</formula1>
    </dataValidation>
    <dataValidation type="list" allowBlank="1" showInputMessage="1" showErrorMessage="1" sqref="M4:M153 O4:O153" xr:uid="{00000000-0002-0000-0200-000005000000}">
      <formula1>"8/16(月),8/17(火),8/18(水),8/19(木)"</formula1>
    </dataValidation>
    <dataValidation type="list" allowBlank="1" showInputMessage="1" showErrorMessage="1" sqref="K4:L153" xr:uid="{00000000-0002-0000-0200-000006000000}">
      <formula1>"0.おまかせ,1.国語,2.数学,3.英語,4.社会,5.理科,6.ビジネス,7.文化・教養"</formula1>
    </dataValidation>
  </dataValidations>
  <pageMargins left="0.39370078740157483" right="0.39370078740157483" top="0.78740157480314965" bottom="0.59055118110236227" header="0.39370078740157483" footer="0.59055118110236227"/>
  <pageSetup paperSize="9" scale="95" orientation="landscape" r:id="rId1"/>
  <headerFooter alignWithMargins="0">
    <oddHeader>&amp;L&amp;"HG明朝B,ﾎﾞｰﾙﾄﾞ"岐阜聖徳学園高等学校&amp;C&amp;"Meiryo UI,標準"&amp;14 2020夏季学校見学会in授業改革フェスタ（参加申込送信データ）&amp;R&amp;"HGｺﾞｼｯｸM,ﾒﾃﾞｨｳﾑ"&amp;P/&amp;N</oddHeader>
  </headerFooter>
  <rowBreaks count="1" manualBreakCount="1">
    <brk id="23"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H56"/>
  <sheetViews>
    <sheetView workbookViewId="0">
      <selection activeCell="D7" sqref="D7"/>
    </sheetView>
  </sheetViews>
  <sheetFormatPr defaultRowHeight="13.5"/>
  <cols>
    <col min="1" max="1" width="4.875" style="51" customWidth="1"/>
    <col min="2" max="2" width="19.5" style="52" customWidth="1"/>
    <col min="3" max="3" width="6.75" style="208" customWidth="1"/>
    <col min="4" max="4" width="38.5" style="52" customWidth="1"/>
    <col min="5" max="6" width="8.125" style="53" customWidth="1"/>
    <col min="7" max="16384" width="9" style="50"/>
  </cols>
  <sheetData>
    <row r="1" spans="1:8" ht="34.5" customHeight="1">
      <c r="A1" s="102" t="s">
        <v>1941</v>
      </c>
      <c r="B1" s="103" t="s">
        <v>1942</v>
      </c>
      <c r="C1" s="209" t="s">
        <v>1943</v>
      </c>
      <c r="D1" s="103" t="s">
        <v>1944</v>
      </c>
      <c r="E1" s="210" t="s">
        <v>1962</v>
      </c>
      <c r="F1" s="210" t="s">
        <v>1963</v>
      </c>
      <c r="G1" s="211" t="s">
        <v>1964</v>
      </c>
      <c r="H1" s="211" t="s">
        <v>1965</v>
      </c>
    </row>
    <row r="2" spans="1:8" ht="14.25">
      <c r="A2" s="104">
        <v>1</v>
      </c>
      <c r="B2" s="105" t="s">
        <v>1966</v>
      </c>
      <c r="C2" s="194">
        <v>101</v>
      </c>
      <c r="D2" s="106" t="s">
        <v>1967</v>
      </c>
      <c r="E2" s="107">
        <v>0.28819444444444448</v>
      </c>
      <c r="F2" s="107">
        <v>0.50347222222222221</v>
      </c>
      <c r="G2" s="107">
        <v>0.51041666666666663</v>
      </c>
      <c r="H2" s="108">
        <v>0.71180555555555547</v>
      </c>
    </row>
    <row r="3" spans="1:8" ht="14.25">
      <c r="A3" s="104">
        <v>1</v>
      </c>
      <c r="B3" s="105" t="s">
        <v>1966</v>
      </c>
      <c r="C3" s="194">
        <v>102</v>
      </c>
      <c r="D3" s="106" t="s">
        <v>1968</v>
      </c>
      <c r="E3" s="107">
        <v>0.29375000000000001</v>
      </c>
      <c r="F3" s="107">
        <v>0.49791666666666662</v>
      </c>
      <c r="G3" s="107">
        <v>0.51597222222222217</v>
      </c>
      <c r="H3" s="108">
        <v>0.70624999999999993</v>
      </c>
    </row>
    <row r="4" spans="1:8" ht="14.25">
      <c r="A4" s="104">
        <v>1</v>
      </c>
      <c r="B4" s="105" t="s">
        <v>1966</v>
      </c>
      <c r="C4" s="194">
        <v>103</v>
      </c>
      <c r="D4" s="106" t="s">
        <v>1924</v>
      </c>
      <c r="E4" s="107">
        <v>0.29652777777777778</v>
      </c>
      <c r="F4" s="107">
        <v>0.49513888888888885</v>
      </c>
      <c r="G4" s="107">
        <v>0.51874999999999993</v>
      </c>
      <c r="H4" s="108">
        <v>0.70347222222222217</v>
      </c>
    </row>
    <row r="5" spans="1:8" ht="14.25">
      <c r="A5" s="104">
        <v>1</v>
      </c>
      <c r="B5" s="105" t="s">
        <v>1966</v>
      </c>
      <c r="C5" s="194">
        <v>104</v>
      </c>
      <c r="D5" s="106" t="s">
        <v>1925</v>
      </c>
      <c r="E5" s="107">
        <v>0.3</v>
      </c>
      <c r="F5" s="107">
        <v>0.4916666666666667</v>
      </c>
      <c r="G5" s="107">
        <v>0.52222222222222225</v>
      </c>
      <c r="H5" s="108">
        <v>0.70000000000000007</v>
      </c>
    </row>
    <row r="6" spans="1:8" ht="14.25">
      <c r="A6" s="104">
        <v>1</v>
      </c>
      <c r="B6" s="105" t="s">
        <v>1966</v>
      </c>
      <c r="C6" s="194">
        <v>105</v>
      </c>
      <c r="D6" s="106" t="s">
        <v>1926</v>
      </c>
      <c r="E6" s="107">
        <v>0.30763888888888891</v>
      </c>
      <c r="F6" s="107">
        <v>0.48402777777777778</v>
      </c>
      <c r="G6" s="107">
        <v>0.52986111111111112</v>
      </c>
      <c r="H6" s="108">
        <v>0.69236111111111109</v>
      </c>
    </row>
    <row r="7" spans="1:8" ht="15" thickBot="1">
      <c r="A7" s="109">
        <v>1</v>
      </c>
      <c r="B7" s="110" t="s">
        <v>1966</v>
      </c>
      <c r="C7" s="195">
        <v>106</v>
      </c>
      <c r="D7" s="111" t="s">
        <v>1927</v>
      </c>
      <c r="E7" s="112">
        <v>0.31111111111111112</v>
      </c>
      <c r="F7" s="112">
        <v>0.48055555555555557</v>
      </c>
      <c r="G7" s="112">
        <v>0.53333333333333333</v>
      </c>
      <c r="H7" s="113">
        <v>0.68888888888888899</v>
      </c>
    </row>
    <row r="8" spans="1:8" ht="14.25">
      <c r="A8" s="114">
        <v>2</v>
      </c>
      <c r="B8" s="115" t="s">
        <v>1969</v>
      </c>
      <c r="C8" s="196">
        <v>201</v>
      </c>
      <c r="D8" s="116" t="s">
        <v>1970</v>
      </c>
      <c r="E8" s="117">
        <v>0.2902777777777778</v>
      </c>
      <c r="F8" s="118">
        <v>0.49305555555555558</v>
      </c>
      <c r="G8" s="117">
        <v>0.5</v>
      </c>
      <c r="H8" s="119">
        <v>0.69791666666666663</v>
      </c>
    </row>
    <row r="9" spans="1:8" ht="14.25">
      <c r="A9" s="120">
        <v>2</v>
      </c>
      <c r="B9" s="121" t="s">
        <v>1969</v>
      </c>
      <c r="C9" s="194">
        <v>202</v>
      </c>
      <c r="D9" s="122" t="s">
        <v>1928</v>
      </c>
      <c r="E9" s="123">
        <v>0.29930555555555555</v>
      </c>
      <c r="F9" s="123">
        <v>0.5</v>
      </c>
      <c r="G9" s="107">
        <v>0.50902777777777775</v>
      </c>
      <c r="H9" s="124">
        <v>0.70486111111111116</v>
      </c>
    </row>
    <row r="10" spans="1:8" ht="14.25">
      <c r="A10" s="120">
        <v>2</v>
      </c>
      <c r="B10" s="121" t="s">
        <v>1969</v>
      </c>
      <c r="C10" s="194">
        <v>203</v>
      </c>
      <c r="D10" s="122" t="s">
        <v>1971</v>
      </c>
      <c r="E10" s="123">
        <v>0.30208333333333331</v>
      </c>
      <c r="F10" s="123">
        <v>0.50347222222222221</v>
      </c>
      <c r="G10" s="107">
        <v>0.51180555555555551</v>
      </c>
      <c r="H10" s="124">
        <v>0.70833333333333337</v>
      </c>
    </row>
    <row r="11" spans="1:8" ht="15" thickBot="1">
      <c r="A11" s="125">
        <v>2</v>
      </c>
      <c r="B11" s="126" t="s">
        <v>1969</v>
      </c>
      <c r="C11" s="197">
        <v>204</v>
      </c>
      <c r="D11" s="127" t="s">
        <v>1972</v>
      </c>
      <c r="E11" s="128">
        <v>0.3125</v>
      </c>
      <c r="F11" s="128">
        <v>0.4826388888888889</v>
      </c>
      <c r="G11" s="129">
        <v>0.52222222222222225</v>
      </c>
      <c r="H11" s="130">
        <v>0.6875</v>
      </c>
    </row>
    <row r="12" spans="1:8" ht="14.25">
      <c r="A12" s="131">
        <v>3</v>
      </c>
      <c r="B12" s="132" t="s">
        <v>1973</v>
      </c>
      <c r="C12" s="198">
        <v>301</v>
      </c>
      <c r="D12" s="133" t="s">
        <v>1974</v>
      </c>
      <c r="E12" s="134">
        <v>0.2986111111111111</v>
      </c>
      <c r="F12" s="135">
        <v>0.50694444444444442</v>
      </c>
      <c r="G12" s="135">
        <v>0.51388888888888895</v>
      </c>
      <c r="H12" s="136">
        <v>0.70138888888888884</v>
      </c>
    </row>
    <row r="13" spans="1:8" ht="14.25">
      <c r="A13" s="137">
        <v>3</v>
      </c>
      <c r="B13" s="138" t="s">
        <v>1973</v>
      </c>
      <c r="C13" s="194">
        <v>302</v>
      </c>
      <c r="D13" s="122" t="s">
        <v>1975</v>
      </c>
      <c r="E13" s="123">
        <v>0.30208333333333331</v>
      </c>
      <c r="F13" s="107">
        <v>0.50347222222222221</v>
      </c>
      <c r="G13" s="107">
        <v>0.51736111111111105</v>
      </c>
      <c r="H13" s="108">
        <v>0.69791666666666663</v>
      </c>
    </row>
    <row r="14" spans="1:8" ht="14.25">
      <c r="A14" s="137">
        <v>3</v>
      </c>
      <c r="B14" s="138" t="s">
        <v>1973</v>
      </c>
      <c r="C14" s="194">
        <v>303</v>
      </c>
      <c r="D14" s="122" t="s">
        <v>1929</v>
      </c>
      <c r="E14" s="123">
        <v>0.30486111111111108</v>
      </c>
      <c r="F14" s="107">
        <v>0.50069444444444444</v>
      </c>
      <c r="G14" s="107">
        <v>0.52013888888888882</v>
      </c>
      <c r="H14" s="108">
        <v>0.69513888888888886</v>
      </c>
    </row>
    <row r="15" spans="1:8" ht="14.25">
      <c r="A15" s="137">
        <v>3</v>
      </c>
      <c r="B15" s="138" t="s">
        <v>1973</v>
      </c>
      <c r="C15" s="194">
        <v>304</v>
      </c>
      <c r="D15" s="122" t="s">
        <v>1976</v>
      </c>
      <c r="E15" s="123">
        <v>0.30833333333333335</v>
      </c>
      <c r="F15" s="107">
        <v>0.49722222222222223</v>
      </c>
      <c r="G15" s="107">
        <v>0.52361111111111114</v>
      </c>
      <c r="H15" s="108">
        <v>0.69166666666666676</v>
      </c>
    </row>
    <row r="16" spans="1:8" ht="15" thickBot="1">
      <c r="A16" s="139">
        <v>3</v>
      </c>
      <c r="B16" s="140" t="s">
        <v>1973</v>
      </c>
      <c r="C16" s="195">
        <v>305</v>
      </c>
      <c r="D16" s="111" t="s">
        <v>1977</v>
      </c>
      <c r="E16" s="112">
        <v>0.31388888888888888</v>
      </c>
      <c r="F16" s="141">
        <v>0.4916666666666667</v>
      </c>
      <c r="G16" s="112">
        <v>0.52916666666666667</v>
      </c>
      <c r="H16" s="142">
        <v>0.68611111111111101</v>
      </c>
    </row>
    <row r="17" spans="1:8" ht="14.25">
      <c r="A17" s="143">
        <v>4</v>
      </c>
      <c r="B17" s="144" t="s">
        <v>1978</v>
      </c>
      <c r="C17" s="196">
        <v>401</v>
      </c>
      <c r="D17" s="116" t="s">
        <v>1979</v>
      </c>
      <c r="E17" s="117">
        <v>0.29722222222222222</v>
      </c>
      <c r="F17" s="117">
        <v>0.5</v>
      </c>
      <c r="G17" s="117">
        <v>0.50694444444444442</v>
      </c>
      <c r="H17" s="145">
        <v>0.70833333333333337</v>
      </c>
    </row>
    <row r="18" spans="1:8" ht="14.25">
      <c r="A18" s="146">
        <v>4</v>
      </c>
      <c r="B18" s="147" t="s">
        <v>1978</v>
      </c>
      <c r="C18" s="194">
        <v>402</v>
      </c>
      <c r="D18" s="106" t="s">
        <v>1980</v>
      </c>
      <c r="E18" s="107">
        <v>0.30208333333333331</v>
      </c>
      <c r="F18" s="107">
        <v>0.49513888888888885</v>
      </c>
      <c r="G18" s="107">
        <v>0.51180555555555551</v>
      </c>
      <c r="H18" s="108">
        <v>0.70347222222222217</v>
      </c>
    </row>
    <row r="19" spans="1:8" ht="14.25">
      <c r="A19" s="146">
        <v>4</v>
      </c>
      <c r="B19" s="147" t="s">
        <v>1978</v>
      </c>
      <c r="C19" s="194">
        <v>403</v>
      </c>
      <c r="D19" s="106" t="s">
        <v>1981</v>
      </c>
      <c r="E19" s="107">
        <v>0.30416666666666664</v>
      </c>
      <c r="F19" s="107">
        <v>0.49305555555555558</v>
      </c>
      <c r="G19" s="107">
        <v>0.51388888888888895</v>
      </c>
      <c r="H19" s="108">
        <v>0.70138888888888884</v>
      </c>
    </row>
    <row r="20" spans="1:8" ht="15" thickBot="1">
      <c r="A20" s="148">
        <v>4</v>
      </c>
      <c r="B20" s="149" t="s">
        <v>1978</v>
      </c>
      <c r="C20" s="197">
        <v>404</v>
      </c>
      <c r="D20" s="150" t="s">
        <v>1982</v>
      </c>
      <c r="E20" s="129">
        <v>0.3125</v>
      </c>
      <c r="F20" s="129">
        <v>0.48888888888888887</v>
      </c>
      <c r="G20" s="129">
        <v>0.52222222222222225</v>
      </c>
      <c r="H20" s="130">
        <v>0.6972222222222223</v>
      </c>
    </row>
    <row r="21" spans="1:8" ht="14.25">
      <c r="A21" s="151">
        <v>5</v>
      </c>
      <c r="B21" s="152" t="s">
        <v>1983</v>
      </c>
      <c r="C21" s="199">
        <v>501</v>
      </c>
      <c r="D21" s="153" t="s">
        <v>1930</v>
      </c>
      <c r="E21" s="135">
        <v>0.29097222222222224</v>
      </c>
      <c r="F21" s="135">
        <v>0.50347222222222221</v>
      </c>
      <c r="G21" s="135">
        <v>0.51041666666666663</v>
      </c>
      <c r="H21" s="136">
        <v>0.71180555555555547</v>
      </c>
    </row>
    <row r="22" spans="1:8" ht="14.25">
      <c r="A22" s="154">
        <v>5</v>
      </c>
      <c r="B22" s="155" t="s">
        <v>1983</v>
      </c>
      <c r="C22" s="200">
        <v>502</v>
      </c>
      <c r="D22" s="106" t="s">
        <v>1984</v>
      </c>
      <c r="E22" s="107">
        <v>0.2951388888888889</v>
      </c>
      <c r="F22" s="107">
        <v>0.4993055555555555</v>
      </c>
      <c r="G22" s="107">
        <v>0.51458333333333328</v>
      </c>
      <c r="H22" s="108">
        <v>0.70763888888888893</v>
      </c>
    </row>
    <row r="23" spans="1:8" ht="14.25">
      <c r="A23" s="154">
        <v>5</v>
      </c>
      <c r="B23" s="155" t="s">
        <v>1983</v>
      </c>
      <c r="C23" s="200">
        <v>503</v>
      </c>
      <c r="D23" s="106" t="s">
        <v>1985</v>
      </c>
      <c r="E23" s="107">
        <v>0.29791666666666666</v>
      </c>
      <c r="F23" s="107">
        <v>0.49652777777777773</v>
      </c>
      <c r="G23" s="107">
        <v>0.51736111111111105</v>
      </c>
      <c r="H23" s="108">
        <v>0.70486111111111116</v>
      </c>
    </row>
    <row r="24" spans="1:8" ht="14.25">
      <c r="A24" s="154">
        <v>5</v>
      </c>
      <c r="B24" s="155" t="s">
        <v>1983</v>
      </c>
      <c r="C24" s="200">
        <v>504</v>
      </c>
      <c r="D24" s="106" t="s">
        <v>1986</v>
      </c>
      <c r="E24" s="107">
        <v>0.30138888888888887</v>
      </c>
      <c r="F24" s="107">
        <v>0.49305555555555558</v>
      </c>
      <c r="G24" s="107">
        <v>0.52083333333333337</v>
      </c>
      <c r="H24" s="108">
        <v>0.70138888888888884</v>
      </c>
    </row>
    <row r="25" spans="1:8" ht="14.25">
      <c r="A25" s="154">
        <v>5</v>
      </c>
      <c r="B25" s="155" t="s">
        <v>1983</v>
      </c>
      <c r="C25" s="200">
        <v>505</v>
      </c>
      <c r="D25" s="106" t="s">
        <v>1987</v>
      </c>
      <c r="E25" s="107">
        <v>0.30208333333333331</v>
      </c>
      <c r="F25" s="107">
        <v>0.49236111111111108</v>
      </c>
      <c r="G25" s="107">
        <v>0.52152777777777781</v>
      </c>
      <c r="H25" s="108">
        <v>0.7006944444444444</v>
      </c>
    </row>
    <row r="26" spans="1:8" ht="14.25">
      <c r="A26" s="154">
        <v>5</v>
      </c>
      <c r="B26" s="155" t="s">
        <v>1983</v>
      </c>
      <c r="C26" s="200">
        <v>506</v>
      </c>
      <c r="D26" s="106" t="s">
        <v>1988</v>
      </c>
      <c r="E26" s="107">
        <v>0.3034722222222222</v>
      </c>
      <c r="F26" s="107">
        <v>0.4909722222222222</v>
      </c>
      <c r="G26" s="107">
        <v>0.5229166666666667</v>
      </c>
      <c r="H26" s="108">
        <v>0.69930555555555562</v>
      </c>
    </row>
    <row r="27" spans="1:8" ht="14.25">
      <c r="A27" s="154">
        <v>5</v>
      </c>
      <c r="B27" s="155" t="s">
        <v>1983</v>
      </c>
      <c r="C27" s="200">
        <v>507</v>
      </c>
      <c r="D27" s="106" t="s">
        <v>1989</v>
      </c>
      <c r="E27" s="107">
        <v>0.30694444444444441</v>
      </c>
      <c r="F27" s="107">
        <v>0.48749999999999999</v>
      </c>
      <c r="G27" s="107">
        <v>0.52638888888888891</v>
      </c>
      <c r="H27" s="108">
        <v>0.6958333333333333</v>
      </c>
    </row>
    <row r="28" spans="1:8" ht="14.25">
      <c r="A28" s="154">
        <v>5</v>
      </c>
      <c r="B28" s="155" t="s">
        <v>1983</v>
      </c>
      <c r="C28" s="200">
        <v>508</v>
      </c>
      <c r="D28" s="106" t="s">
        <v>1990</v>
      </c>
      <c r="E28" s="107">
        <v>0.31111111111111112</v>
      </c>
      <c r="F28" s="107">
        <v>0.48333333333333334</v>
      </c>
      <c r="G28" s="107">
        <v>0.53055555555555556</v>
      </c>
      <c r="H28" s="108">
        <v>0.69166666666666676</v>
      </c>
    </row>
    <row r="29" spans="1:8" ht="14.25">
      <c r="A29" s="154">
        <v>5</v>
      </c>
      <c r="B29" s="155" t="s">
        <v>1983</v>
      </c>
      <c r="C29" s="200">
        <v>509</v>
      </c>
      <c r="D29" s="106" t="s">
        <v>1991</v>
      </c>
      <c r="E29" s="107">
        <v>0.3125</v>
      </c>
      <c r="F29" s="107">
        <v>0.48194444444444445</v>
      </c>
      <c r="G29" s="107">
        <v>0.53194444444444444</v>
      </c>
      <c r="H29" s="108">
        <v>0.69027777777777777</v>
      </c>
    </row>
    <row r="30" spans="1:8" ht="14.25">
      <c r="A30" s="154">
        <v>5</v>
      </c>
      <c r="B30" s="155" t="s">
        <v>1983</v>
      </c>
      <c r="C30" s="200">
        <v>510</v>
      </c>
      <c r="D30" s="106" t="s">
        <v>1992</v>
      </c>
      <c r="E30" s="107">
        <v>0.31458333333333333</v>
      </c>
      <c r="F30" s="107">
        <v>0.47986111111111113</v>
      </c>
      <c r="G30" s="107">
        <v>0.53402777777777777</v>
      </c>
      <c r="H30" s="108">
        <v>0.68819444444444444</v>
      </c>
    </row>
    <row r="31" spans="1:8" ht="15" thickBot="1">
      <c r="A31" s="156">
        <v>5</v>
      </c>
      <c r="B31" s="157" t="s">
        <v>1983</v>
      </c>
      <c r="C31" s="201">
        <v>511</v>
      </c>
      <c r="D31" s="111" t="s">
        <v>1993</v>
      </c>
      <c r="E31" s="112">
        <v>0.31597222222222221</v>
      </c>
      <c r="F31" s="112">
        <v>0.47847222222222219</v>
      </c>
      <c r="G31" s="112">
        <v>0.53541666666666665</v>
      </c>
      <c r="H31" s="113">
        <v>0.68680555555555556</v>
      </c>
    </row>
    <row r="32" spans="1:8" ht="14.25">
      <c r="A32" s="158">
        <v>6</v>
      </c>
      <c r="B32" s="159" t="s">
        <v>1994</v>
      </c>
      <c r="C32" s="196">
        <v>601</v>
      </c>
      <c r="D32" s="160" t="s">
        <v>1995</v>
      </c>
      <c r="E32" s="118">
        <v>0.29166666666666669</v>
      </c>
      <c r="F32" s="118">
        <v>0.50347222222222221</v>
      </c>
      <c r="G32" s="117">
        <v>0.51041666666666663</v>
      </c>
      <c r="H32" s="119">
        <v>0.71180555555555547</v>
      </c>
    </row>
    <row r="33" spans="1:8" ht="14.25">
      <c r="A33" s="161">
        <v>6</v>
      </c>
      <c r="B33" s="162" t="s">
        <v>1994</v>
      </c>
      <c r="C33" s="194">
        <v>602</v>
      </c>
      <c r="D33" s="122" t="s">
        <v>1996</v>
      </c>
      <c r="E33" s="123">
        <v>0.2951388888888889</v>
      </c>
      <c r="F33" s="123">
        <v>0.5</v>
      </c>
      <c r="G33" s="107">
        <v>0.51388888888888895</v>
      </c>
      <c r="H33" s="124">
        <v>0.70833333333333337</v>
      </c>
    </row>
    <row r="34" spans="1:8" ht="14.25">
      <c r="A34" s="161">
        <v>6</v>
      </c>
      <c r="B34" s="162" t="s">
        <v>1994</v>
      </c>
      <c r="C34" s="194">
        <v>603</v>
      </c>
      <c r="D34" s="122" t="s">
        <v>1997</v>
      </c>
      <c r="E34" s="123">
        <v>0.2986111111111111</v>
      </c>
      <c r="F34" s="123">
        <v>0.49652777777777773</v>
      </c>
      <c r="G34" s="107">
        <v>0.51736111111111105</v>
      </c>
      <c r="H34" s="124">
        <v>0.70486111111111116</v>
      </c>
    </row>
    <row r="35" spans="1:8" ht="14.25">
      <c r="A35" s="161">
        <v>6</v>
      </c>
      <c r="B35" s="162" t="s">
        <v>1994</v>
      </c>
      <c r="C35" s="200">
        <v>604</v>
      </c>
      <c r="D35" s="106" t="s">
        <v>1931</v>
      </c>
      <c r="E35" s="107">
        <v>0.3034722222222222</v>
      </c>
      <c r="F35" s="107">
        <v>0.4916666666666667</v>
      </c>
      <c r="G35" s="107">
        <v>0.52222222222222225</v>
      </c>
      <c r="H35" s="108">
        <v>0.70000000000000007</v>
      </c>
    </row>
    <row r="36" spans="1:8" ht="15" thickBot="1">
      <c r="A36" s="163">
        <v>7</v>
      </c>
      <c r="B36" s="164" t="s">
        <v>1994</v>
      </c>
      <c r="C36" s="202">
        <v>605</v>
      </c>
      <c r="D36" s="150" t="s">
        <v>1998</v>
      </c>
      <c r="E36" s="129">
        <v>0.32777777777777778</v>
      </c>
      <c r="F36" s="129">
        <v>0.47222222222222227</v>
      </c>
      <c r="G36" s="129">
        <v>0.54166666666666663</v>
      </c>
      <c r="H36" s="130">
        <v>0.68055555555555547</v>
      </c>
    </row>
    <row r="37" spans="1:8" ht="14.25">
      <c r="A37" s="165">
        <v>7</v>
      </c>
      <c r="B37" s="166" t="s">
        <v>1999</v>
      </c>
      <c r="C37" s="198">
        <v>701</v>
      </c>
      <c r="D37" s="167" t="s">
        <v>2000</v>
      </c>
      <c r="E37" s="135">
        <v>0.2986111111111111</v>
      </c>
      <c r="F37" s="135">
        <v>0.50694444444444442</v>
      </c>
      <c r="G37" s="135">
        <v>0.51388888888888895</v>
      </c>
      <c r="H37" s="136">
        <v>0.70138888888888884</v>
      </c>
    </row>
    <row r="38" spans="1:8" ht="14.25">
      <c r="A38" s="168">
        <v>7</v>
      </c>
      <c r="B38" s="169" t="s">
        <v>1999</v>
      </c>
      <c r="C38" s="194">
        <v>702</v>
      </c>
      <c r="D38" s="170" t="s">
        <v>1932</v>
      </c>
      <c r="E38" s="107">
        <v>0.30555555555555552</v>
      </c>
      <c r="F38" s="107">
        <v>0.5</v>
      </c>
      <c r="G38" s="107">
        <v>0.52083333333333337</v>
      </c>
      <c r="H38" s="108">
        <v>0.69444444444444453</v>
      </c>
    </row>
    <row r="39" spans="1:8" ht="14.25">
      <c r="A39" s="168">
        <v>7</v>
      </c>
      <c r="B39" s="169" t="s">
        <v>1999</v>
      </c>
      <c r="C39" s="194">
        <v>703</v>
      </c>
      <c r="D39" s="170" t="s">
        <v>2001</v>
      </c>
      <c r="E39" s="107">
        <v>0.30902777777777779</v>
      </c>
      <c r="F39" s="107">
        <v>0.49652777777777773</v>
      </c>
      <c r="G39" s="107">
        <v>0.52430555555555558</v>
      </c>
      <c r="H39" s="108">
        <v>0.69097222222222221</v>
      </c>
    </row>
    <row r="40" spans="1:8" ht="14.25">
      <c r="A40" s="168">
        <v>7</v>
      </c>
      <c r="B40" s="169" t="s">
        <v>1999</v>
      </c>
      <c r="C40" s="194">
        <v>704</v>
      </c>
      <c r="D40" s="170" t="s">
        <v>1933</v>
      </c>
      <c r="E40" s="107">
        <v>0.3125</v>
      </c>
      <c r="F40" s="107">
        <v>0.49444444444444446</v>
      </c>
      <c r="G40" s="107">
        <v>0.52777777777777779</v>
      </c>
      <c r="H40" s="108">
        <v>0.68888888888888899</v>
      </c>
    </row>
    <row r="41" spans="1:8" ht="15" thickBot="1">
      <c r="A41" s="171">
        <v>7</v>
      </c>
      <c r="B41" s="172" t="s">
        <v>1999</v>
      </c>
      <c r="C41" s="195">
        <v>705</v>
      </c>
      <c r="D41" s="173" t="s">
        <v>2002</v>
      </c>
      <c r="E41" s="112">
        <v>0.31944444444444448</v>
      </c>
      <c r="F41" s="112">
        <v>0.4861111111111111</v>
      </c>
      <c r="G41" s="112">
        <v>0.53472222222222221</v>
      </c>
      <c r="H41" s="113">
        <v>0.68055555555555547</v>
      </c>
    </row>
    <row r="42" spans="1:8" ht="14.25">
      <c r="A42" s="114">
        <v>8</v>
      </c>
      <c r="B42" s="115" t="s">
        <v>2003</v>
      </c>
      <c r="C42" s="196">
        <v>801</v>
      </c>
      <c r="D42" s="116" t="s">
        <v>1934</v>
      </c>
      <c r="E42" s="117">
        <v>0.29305555555555557</v>
      </c>
      <c r="F42" s="118">
        <v>0.50347222222222221</v>
      </c>
      <c r="G42" s="117">
        <v>0.51041666666666663</v>
      </c>
      <c r="H42" s="119">
        <v>0.71180555555555547</v>
      </c>
    </row>
    <row r="43" spans="1:8" ht="14.25">
      <c r="A43" s="120">
        <v>8</v>
      </c>
      <c r="B43" s="121" t="s">
        <v>2003</v>
      </c>
      <c r="C43" s="194">
        <v>802</v>
      </c>
      <c r="D43" s="106" t="s">
        <v>1935</v>
      </c>
      <c r="E43" s="107">
        <v>0.29722222222222222</v>
      </c>
      <c r="F43" s="123">
        <v>0.4993055555555555</v>
      </c>
      <c r="G43" s="107">
        <v>0.51458333333333328</v>
      </c>
      <c r="H43" s="124">
        <v>0.70763888888888893</v>
      </c>
    </row>
    <row r="44" spans="1:8" ht="14.25">
      <c r="A44" s="120">
        <v>8</v>
      </c>
      <c r="B44" s="121" t="s">
        <v>2003</v>
      </c>
      <c r="C44" s="200">
        <v>803</v>
      </c>
      <c r="D44" s="106" t="s">
        <v>1936</v>
      </c>
      <c r="E44" s="107">
        <v>0.30138888888888887</v>
      </c>
      <c r="F44" s="123">
        <v>0.49513888888888885</v>
      </c>
      <c r="G44" s="107">
        <v>0.51874999999999993</v>
      </c>
      <c r="H44" s="124">
        <v>0.70347222222222217</v>
      </c>
    </row>
    <row r="45" spans="1:8" ht="14.25">
      <c r="A45" s="120">
        <v>8</v>
      </c>
      <c r="B45" s="121" t="s">
        <v>2003</v>
      </c>
      <c r="C45" s="194">
        <v>804</v>
      </c>
      <c r="D45" s="106" t="s">
        <v>1937</v>
      </c>
      <c r="E45" s="107">
        <v>0.30763888888888891</v>
      </c>
      <c r="F45" s="123">
        <v>0.48888888888888887</v>
      </c>
      <c r="G45" s="107">
        <v>0.52500000000000002</v>
      </c>
      <c r="H45" s="124">
        <v>0.6972222222222223</v>
      </c>
    </row>
    <row r="46" spans="1:8" ht="14.25">
      <c r="A46" s="120">
        <v>8</v>
      </c>
      <c r="B46" s="121" t="s">
        <v>2003</v>
      </c>
      <c r="C46" s="194">
        <v>805</v>
      </c>
      <c r="D46" s="122" t="s">
        <v>2004</v>
      </c>
      <c r="E46" s="123">
        <v>0.31111111111111112</v>
      </c>
      <c r="F46" s="123">
        <v>0.48541666666666666</v>
      </c>
      <c r="G46" s="107">
        <v>0.52847222222222223</v>
      </c>
      <c r="H46" s="124">
        <v>0.69374999999999998</v>
      </c>
    </row>
    <row r="47" spans="1:8" ht="15" thickBot="1">
      <c r="A47" s="125">
        <v>8</v>
      </c>
      <c r="B47" s="126" t="s">
        <v>2003</v>
      </c>
      <c r="C47" s="197">
        <v>806</v>
      </c>
      <c r="D47" s="127" t="s">
        <v>2005</v>
      </c>
      <c r="E47" s="128">
        <v>0.31666666666666665</v>
      </c>
      <c r="F47" s="128">
        <v>0.47986111111111113</v>
      </c>
      <c r="G47" s="129">
        <v>0.53402777777777777</v>
      </c>
      <c r="H47" s="174">
        <v>0.68819444444444444</v>
      </c>
    </row>
    <row r="48" spans="1:8" ht="14.25">
      <c r="A48" s="175">
        <v>9</v>
      </c>
      <c r="B48" s="176" t="s">
        <v>2006</v>
      </c>
      <c r="C48" s="203">
        <v>901</v>
      </c>
      <c r="D48" s="133" t="s">
        <v>1938</v>
      </c>
      <c r="E48" s="134">
        <v>0.2986111111111111</v>
      </c>
      <c r="F48" s="134">
        <v>0.50347222222222221</v>
      </c>
      <c r="G48" s="135">
        <v>0.51041666666666663</v>
      </c>
      <c r="H48" s="177">
        <v>0.70833333333333337</v>
      </c>
    </row>
    <row r="49" spans="1:8" ht="14.25">
      <c r="A49" s="178">
        <v>9</v>
      </c>
      <c r="B49" s="179" t="s">
        <v>2006</v>
      </c>
      <c r="C49" s="204">
        <v>902</v>
      </c>
      <c r="D49" s="122" t="s">
        <v>1939</v>
      </c>
      <c r="E49" s="123">
        <v>0.30902777777777779</v>
      </c>
      <c r="F49" s="123">
        <v>0.49305555555555558</v>
      </c>
      <c r="G49" s="107">
        <v>0.52083333333333337</v>
      </c>
      <c r="H49" s="124">
        <v>0.69791666666666663</v>
      </c>
    </row>
    <row r="50" spans="1:8" ht="15" thickBot="1">
      <c r="A50" s="180">
        <v>9</v>
      </c>
      <c r="B50" s="181" t="s">
        <v>2006</v>
      </c>
      <c r="C50" s="205">
        <v>903</v>
      </c>
      <c r="D50" s="182" t="s">
        <v>2007</v>
      </c>
      <c r="E50" s="141">
        <v>0.31944444444444448</v>
      </c>
      <c r="F50" s="141">
        <v>0.47916666666666669</v>
      </c>
      <c r="G50" s="112">
        <v>0.53125</v>
      </c>
      <c r="H50" s="142">
        <v>0.68402777777777779</v>
      </c>
    </row>
    <row r="51" spans="1:8" ht="14.25">
      <c r="A51" s="183">
        <v>10</v>
      </c>
      <c r="B51" s="184" t="s">
        <v>2008</v>
      </c>
      <c r="C51" s="206">
        <v>1001</v>
      </c>
      <c r="D51" s="116" t="s">
        <v>2009</v>
      </c>
      <c r="E51" s="117">
        <v>0.28472222222222221</v>
      </c>
      <c r="F51" s="118">
        <v>0.50347222222222221</v>
      </c>
      <c r="G51" s="117">
        <v>0.51041666666666663</v>
      </c>
      <c r="H51" s="119">
        <v>0.70833333333333337</v>
      </c>
    </row>
    <row r="52" spans="1:8" ht="14.25">
      <c r="A52" s="185">
        <v>10</v>
      </c>
      <c r="B52" s="186" t="s">
        <v>2008</v>
      </c>
      <c r="C52" s="200">
        <v>1002</v>
      </c>
      <c r="D52" s="106" t="s">
        <v>1940</v>
      </c>
      <c r="E52" s="107">
        <v>0.28819444444444448</v>
      </c>
      <c r="F52" s="123">
        <v>0.5</v>
      </c>
      <c r="G52" s="107">
        <v>0.51388888888888895</v>
      </c>
      <c r="H52" s="124">
        <v>0.70486111111111116</v>
      </c>
    </row>
    <row r="53" spans="1:8" ht="14.25">
      <c r="A53" s="185">
        <v>10</v>
      </c>
      <c r="B53" s="186" t="s">
        <v>2008</v>
      </c>
      <c r="C53" s="200">
        <v>1003</v>
      </c>
      <c r="D53" s="106" t="s">
        <v>2010</v>
      </c>
      <c r="E53" s="107">
        <v>0.29097222222222224</v>
      </c>
      <c r="F53" s="123">
        <v>0.49652777777777773</v>
      </c>
      <c r="G53" s="107">
        <v>0.51666666666666672</v>
      </c>
      <c r="H53" s="124">
        <v>0.70138888888888884</v>
      </c>
    </row>
    <row r="54" spans="1:8" ht="14.25">
      <c r="A54" s="185">
        <v>10</v>
      </c>
      <c r="B54" s="186" t="s">
        <v>2008</v>
      </c>
      <c r="C54" s="200">
        <v>1004</v>
      </c>
      <c r="D54" s="106" t="s">
        <v>2011</v>
      </c>
      <c r="E54" s="107">
        <v>0.30555555555555552</v>
      </c>
      <c r="F54" s="123">
        <v>0.4826388888888889</v>
      </c>
      <c r="G54" s="107">
        <v>0.53125</v>
      </c>
      <c r="H54" s="124">
        <v>0.6875</v>
      </c>
    </row>
    <row r="55" spans="1:8" ht="15" thickBot="1">
      <c r="A55" s="187">
        <v>10</v>
      </c>
      <c r="B55" s="188" t="s">
        <v>2008</v>
      </c>
      <c r="C55" s="202">
        <v>1005</v>
      </c>
      <c r="D55" s="150" t="s">
        <v>2012</v>
      </c>
      <c r="E55" s="129">
        <v>0.30902777777777779</v>
      </c>
      <c r="F55" s="128">
        <v>0.47569444444444442</v>
      </c>
      <c r="G55" s="129">
        <v>0.53472222222222221</v>
      </c>
      <c r="H55" s="174">
        <v>0.68055555555555547</v>
      </c>
    </row>
    <row r="56" spans="1:8" ht="15" thickBot="1">
      <c r="A56" s="189">
        <v>11</v>
      </c>
      <c r="B56" s="190" t="s">
        <v>2013</v>
      </c>
      <c r="C56" s="207">
        <v>1101</v>
      </c>
      <c r="D56" s="191" t="s">
        <v>2014</v>
      </c>
      <c r="E56" s="192">
        <v>0.3298611111111111</v>
      </c>
      <c r="F56" s="192">
        <v>0.4861111111111111</v>
      </c>
      <c r="G56" s="192">
        <v>0.53749999999999998</v>
      </c>
      <c r="H56" s="193">
        <v>0.68055555555555547</v>
      </c>
    </row>
  </sheetData>
  <phoneticPr fontId="2"/>
  <conditionalFormatting sqref="H31">
    <cfRule type="cellIs" dxfId="182" priority="1" stopIfTrue="1" operator="equal">
      <formula>0</formula>
    </cfRule>
  </conditionalFormatting>
  <conditionalFormatting sqref="H31 C24:G34 C37:G55 C2:G20 C56:H56 C1">
    <cfRule type="cellIs" dxfId="181" priority="26" stopIfTrue="1" operator="equal">
      <formula>0</formula>
    </cfRule>
  </conditionalFormatting>
  <conditionalFormatting sqref="G21">
    <cfRule type="cellIs" dxfId="180" priority="24" stopIfTrue="1" operator="equal">
      <formula>0</formula>
    </cfRule>
  </conditionalFormatting>
  <conditionalFormatting sqref="H7">
    <cfRule type="cellIs" dxfId="179" priority="23" stopIfTrue="1" operator="equal">
      <formula>0</formula>
    </cfRule>
  </conditionalFormatting>
  <conditionalFormatting sqref="H6">
    <cfRule type="cellIs" dxfId="178" priority="22" stopIfTrue="1" operator="equal">
      <formula>0</formula>
    </cfRule>
  </conditionalFormatting>
  <conditionalFormatting sqref="H5">
    <cfRule type="cellIs" dxfId="177" priority="21" stopIfTrue="1" operator="equal">
      <formula>0</formula>
    </cfRule>
  </conditionalFormatting>
  <conditionalFormatting sqref="H4">
    <cfRule type="cellIs" dxfId="176" priority="20" stopIfTrue="1" operator="equal">
      <formula>0</formula>
    </cfRule>
  </conditionalFormatting>
  <conditionalFormatting sqref="H3">
    <cfRule type="cellIs" dxfId="175" priority="19" stopIfTrue="1" operator="equal">
      <formula>0</formula>
    </cfRule>
  </conditionalFormatting>
  <conditionalFormatting sqref="H2">
    <cfRule type="cellIs" dxfId="174" priority="18" stopIfTrue="1" operator="equal">
      <formula>0</formula>
    </cfRule>
  </conditionalFormatting>
  <conditionalFormatting sqref="G22">
    <cfRule type="cellIs" dxfId="173" priority="17" stopIfTrue="1" operator="equal">
      <formula>0</formula>
    </cfRule>
  </conditionalFormatting>
  <conditionalFormatting sqref="G23">
    <cfRule type="cellIs" dxfId="172" priority="16" stopIfTrue="1" operator="equal">
      <formula>0</formula>
    </cfRule>
  </conditionalFormatting>
  <conditionalFormatting sqref="G35">
    <cfRule type="cellIs" dxfId="171" priority="15" stopIfTrue="1" operator="equal">
      <formula>0</formula>
    </cfRule>
  </conditionalFormatting>
  <conditionalFormatting sqref="G36">
    <cfRule type="cellIs" dxfId="170" priority="14" stopIfTrue="1" operator="equal">
      <formula>0</formula>
    </cfRule>
  </conditionalFormatting>
  <conditionalFormatting sqref="H11">
    <cfRule type="cellIs" dxfId="169" priority="13" stopIfTrue="1" operator="equal">
      <formula>0</formula>
    </cfRule>
  </conditionalFormatting>
  <conditionalFormatting sqref="H10">
    <cfRule type="cellIs" dxfId="168" priority="12" stopIfTrue="1" operator="equal">
      <formula>0</formula>
    </cfRule>
  </conditionalFormatting>
  <conditionalFormatting sqref="H9">
    <cfRule type="cellIs" dxfId="167" priority="11" stopIfTrue="1" operator="equal">
      <formula>0</formula>
    </cfRule>
  </conditionalFormatting>
  <conditionalFormatting sqref="H12:H16">
    <cfRule type="cellIs" dxfId="166" priority="10" stopIfTrue="1" operator="equal">
      <formula>0</formula>
    </cfRule>
  </conditionalFormatting>
  <conditionalFormatting sqref="H17:H20">
    <cfRule type="cellIs" dxfId="165" priority="9" stopIfTrue="1" operator="equal">
      <formula>0</formula>
    </cfRule>
  </conditionalFormatting>
  <conditionalFormatting sqref="H24:H30">
    <cfRule type="cellIs" dxfId="164" priority="8" stopIfTrue="1" operator="equal">
      <formula>0</formula>
    </cfRule>
  </conditionalFormatting>
  <conditionalFormatting sqref="H32:H34">
    <cfRule type="cellIs" dxfId="163" priority="7" stopIfTrue="1" operator="equal">
      <formula>0</formula>
    </cfRule>
  </conditionalFormatting>
  <conditionalFormatting sqref="H37:H41">
    <cfRule type="cellIs" dxfId="162" priority="6" stopIfTrue="1" operator="equal">
      <formula>0</formula>
    </cfRule>
  </conditionalFormatting>
  <conditionalFormatting sqref="H42:H47">
    <cfRule type="cellIs" dxfId="161" priority="5" stopIfTrue="1" operator="equal">
      <formula>0</formula>
    </cfRule>
  </conditionalFormatting>
  <conditionalFormatting sqref="H48:H50">
    <cfRule type="cellIs" dxfId="160" priority="4" stopIfTrue="1" operator="equal">
      <formula>0</formula>
    </cfRule>
  </conditionalFormatting>
  <conditionalFormatting sqref="H51:H55">
    <cfRule type="cellIs" dxfId="159" priority="3" stopIfTrue="1" operator="equal">
      <formula>0</formula>
    </cfRule>
  </conditionalFormatting>
  <conditionalFormatting sqref="H8">
    <cfRule type="cellIs" dxfId="158" priority="2" stopIfTrue="1" operat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89999084444715716"/>
  </sheetPr>
  <dimension ref="A1:X17"/>
  <sheetViews>
    <sheetView view="pageBreakPreview" zoomScaleNormal="100" zoomScaleSheetLayoutView="100" workbookViewId="0">
      <selection activeCell="K10" sqref="K10"/>
    </sheetView>
  </sheetViews>
  <sheetFormatPr defaultColWidth="8.875" defaultRowHeight="21.6" customHeight="1"/>
  <cols>
    <col min="1" max="1" width="1.5" style="3" customWidth="1"/>
    <col min="2" max="2" width="3.125" style="4" customWidth="1"/>
    <col min="3" max="4" width="4.875" style="5" hidden="1" customWidth="1"/>
    <col min="5" max="5" width="15.75" style="4" hidden="1" customWidth="1"/>
    <col min="6" max="6" width="3.25" style="4" hidden="1" customWidth="1"/>
    <col min="7" max="7" width="15.375" style="4" customWidth="1"/>
    <col min="8" max="8" width="6.375" style="1" customWidth="1"/>
    <col min="9" max="9" width="8.25" style="1" customWidth="1"/>
    <col min="10" max="10" width="10.125" style="3" customWidth="1"/>
    <col min="11" max="12" width="13.875" style="3" bestFit="1" customWidth="1"/>
    <col min="13" max="18" width="9.75" style="7" customWidth="1"/>
    <col min="19" max="19" width="8.375" style="3" customWidth="1"/>
    <col min="20" max="20" width="8.875" style="3"/>
    <col min="21" max="21" width="1.75" style="3" customWidth="1"/>
    <col min="22" max="16384" width="8.875" style="3"/>
  </cols>
  <sheetData>
    <row r="1" spans="1:24" ht="27" customHeight="1">
      <c r="A1" s="76"/>
      <c r="B1" s="81" t="s">
        <v>1953</v>
      </c>
      <c r="C1" s="77"/>
      <c r="D1" s="78"/>
      <c r="E1" s="79"/>
      <c r="F1" s="79"/>
      <c r="G1" s="79"/>
      <c r="H1" s="80"/>
      <c r="I1" s="80"/>
      <c r="J1" s="76"/>
      <c r="K1" s="76"/>
      <c r="L1" s="76"/>
      <c r="M1" s="32" t="s">
        <v>1910</v>
      </c>
      <c r="N1" s="33"/>
    </row>
    <row r="2" spans="1:24" ht="21.6" customHeight="1">
      <c r="G2" s="74" t="s">
        <v>1945</v>
      </c>
      <c r="H2" s="34" t="s">
        <v>1911</v>
      </c>
      <c r="I2" s="34" t="s">
        <v>1911</v>
      </c>
      <c r="J2" s="74" t="s">
        <v>1945</v>
      </c>
      <c r="K2" s="100" t="s">
        <v>1911</v>
      </c>
      <c r="L2" s="99" t="s">
        <v>1911</v>
      </c>
      <c r="M2" s="34" t="s">
        <v>1911</v>
      </c>
      <c r="N2" s="34" t="s">
        <v>1911</v>
      </c>
      <c r="O2" s="34" t="s">
        <v>1911</v>
      </c>
      <c r="P2" s="34" t="s">
        <v>1911</v>
      </c>
      <c r="Q2" s="34" t="s">
        <v>1911</v>
      </c>
      <c r="R2" s="34" t="s">
        <v>1911</v>
      </c>
      <c r="S2" s="74" t="s">
        <v>1945</v>
      </c>
      <c r="T2" s="34" t="s">
        <v>1911</v>
      </c>
    </row>
    <row r="3" spans="1:24" s="6" customFormat="1" ht="36" customHeight="1">
      <c r="B3" s="42" t="s">
        <v>800</v>
      </c>
      <c r="C3" s="46" t="s">
        <v>63</v>
      </c>
      <c r="D3" s="46" t="s">
        <v>1328</v>
      </c>
      <c r="E3" s="45" t="s">
        <v>1313</v>
      </c>
      <c r="F3" s="48" t="s">
        <v>1914</v>
      </c>
      <c r="G3" s="49" t="s">
        <v>1312</v>
      </c>
      <c r="H3" s="36" t="s">
        <v>1311</v>
      </c>
      <c r="I3" s="37" t="s">
        <v>1314</v>
      </c>
      <c r="J3" s="43" t="s">
        <v>802</v>
      </c>
      <c r="K3" s="90" t="s">
        <v>1960</v>
      </c>
      <c r="L3" s="91" t="s">
        <v>1961</v>
      </c>
      <c r="M3" s="39" t="s">
        <v>1315</v>
      </c>
      <c r="N3" s="39" t="s">
        <v>1909</v>
      </c>
      <c r="O3" s="40" t="s">
        <v>1327</v>
      </c>
      <c r="P3" s="40" t="s">
        <v>1909</v>
      </c>
      <c r="Q3" s="38" t="s">
        <v>1316</v>
      </c>
      <c r="R3" s="38" t="s">
        <v>1909</v>
      </c>
      <c r="S3" s="41" t="s">
        <v>1905</v>
      </c>
      <c r="T3" s="35" t="s">
        <v>1908</v>
      </c>
    </row>
    <row r="4" spans="1:24" s="2" customFormat="1" ht="27" customHeight="1">
      <c r="B4" s="26">
        <v>1</v>
      </c>
      <c r="C4" s="28" t="str">
        <f>IF(G4="","","中学生")</f>
        <v>中学生</v>
      </c>
      <c r="D4" s="28" t="str">
        <f>IF(①基本情報入力!$E$2="","",①基本情報入力!$E$2)</f>
        <v/>
      </c>
      <c r="E4" s="28" t="e">
        <f>IF(①基本情報入力!$E$4="","",①基本情報入力!$E$4)</f>
        <v>#N/A</v>
      </c>
      <c r="F4" s="28" t="e">
        <f>IF(①基本情報入力!#REF!="","",①基本情報入力!#REF!)</f>
        <v>#REF!</v>
      </c>
      <c r="G4" s="27" t="s">
        <v>1915</v>
      </c>
      <c r="H4" s="29">
        <v>1</v>
      </c>
      <c r="I4" s="29">
        <v>2</v>
      </c>
      <c r="J4" s="30">
        <v>1005</v>
      </c>
      <c r="K4" s="89" t="s">
        <v>2021</v>
      </c>
      <c r="L4" s="89" t="s">
        <v>2022</v>
      </c>
      <c r="M4" s="82" t="s">
        <v>1955</v>
      </c>
      <c r="N4" s="83" t="s">
        <v>1913</v>
      </c>
      <c r="O4" s="82" t="s">
        <v>1956</v>
      </c>
      <c r="P4" s="83" t="s">
        <v>1913</v>
      </c>
      <c r="Q4" s="82" t="s">
        <v>1912</v>
      </c>
      <c r="R4" s="83" t="s">
        <v>1913</v>
      </c>
      <c r="S4" s="84" t="s">
        <v>1957</v>
      </c>
      <c r="T4" s="30"/>
      <c r="U4" s="3"/>
      <c r="V4" s="3"/>
      <c r="W4" s="3"/>
      <c r="X4" s="3"/>
    </row>
    <row r="5" spans="1:24" ht="27" customHeight="1">
      <c r="B5" s="26">
        <v>2</v>
      </c>
      <c r="C5" s="28" t="str">
        <f t="shared" ref="C5:C17" si="0">IF(G5="","","中学生")</f>
        <v>中学生</v>
      </c>
      <c r="D5" s="28" t="str">
        <f>IF(①基本情報入力!$E$2="","",①基本情報入力!$E$2)</f>
        <v/>
      </c>
      <c r="E5" s="28" t="e">
        <f>IF(①基本情報入力!$E$4="","",①基本情報入力!$E$4)</f>
        <v>#N/A</v>
      </c>
      <c r="F5" s="28" t="e">
        <f>IF(①基本情報入力!#REF!="","",①基本情報入力!#REF!)</f>
        <v>#REF!</v>
      </c>
      <c r="G5" s="27" t="s">
        <v>1916</v>
      </c>
      <c r="H5" s="29">
        <v>1</v>
      </c>
      <c r="I5" s="29">
        <v>0</v>
      </c>
      <c r="J5" s="30"/>
      <c r="K5" s="89" t="s">
        <v>2023</v>
      </c>
      <c r="L5" s="89" t="s">
        <v>2024</v>
      </c>
      <c r="M5" s="82" t="s">
        <v>1954</v>
      </c>
      <c r="N5" s="83"/>
      <c r="O5" s="82"/>
      <c r="P5" s="83"/>
      <c r="Q5" s="82"/>
      <c r="R5" s="83"/>
      <c r="S5" s="30"/>
      <c r="T5" s="30"/>
    </row>
    <row r="6" spans="1:24" ht="27" customHeight="1">
      <c r="B6" s="26">
        <v>3</v>
      </c>
      <c r="C6" s="28" t="str">
        <f t="shared" si="0"/>
        <v>中学生</v>
      </c>
      <c r="D6" s="28" t="str">
        <f>IF(①基本情報入力!$E$2="","",①基本情報入力!$E$2)</f>
        <v/>
      </c>
      <c r="E6" s="28" t="e">
        <f>IF(①基本情報入力!$E$4="","",①基本情報入力!$E$4)</f>
        <v>#N/A</v>
      </c>
      <c r="F6" s="28" t="e">
        <f>IF(①基本情報入力!#REF!="","",①基本情報入力!#REF!)</f>
        <v>#REF!</v>
      </c>
      <c r="G6" s="27" t="s">
        <v>1917</v>
      </c>
      <c r="H6" s="29">
        <v>1</v>
      </c>
      <c r="I6" s="29">
        <v>2</v>
      </c>
      <c r="J6" s="30">
        <v>1003</v>
      </c>
      <c r="K6" s="89" t="s">
        <v>2025</v>
      </c>
      <c r="L6" s="89"/>
      <c r="M6" s="82" t="s">
        <v>1956</v>
      </c>
      <c r="N6" s="83" t="s">
        <v>1913</v>
      </c>
      <c r="O6" s="82" t="s">
        <v>1955</v>
      </c>
      <c r="P6" s="83" t="s">
        <v>1913</v>
      </c>
      <c r="Q6" s="82" t="s">
        <v>1912</v>
      </c>
      <c r="R6" s="83" t="s">
        <v>1913</v>
      </c>
      <c r="S6" s="30"/>
      <c r="T6" s="30"/>
    </row>
    <row r="7" spans="1:24" ht="27" customHeight="1">
      <c r="B7" s="26">
        <v>4</v>
      </c>
      <c r="C7" s="28" t="str">
        <f t="shared" si="0"/>
        <v>中学生</v>
      </c>
      <c r="D7" s="28" t="str">
        <f>IF(①基本情報入力!$E$2="","",①基本情報入力!$E$2)</f>
        <v/>
      </c>
      <c r="E7" s="28" t="e">
        <f>IF(①基本情報入力!$E$4="","",①基本情報入力!$E$4)</f>
        <v>#N/A</v>
      </c>
      <c r="F7" s="28" t="e">
        <f>IF(①基本情報入力!#REF!="","",①基本情報入力!#REF!)</f>
        <v>#REF!</v>
      </c>
      <c r="G7" s="27" t="s">
        <v>1918</v>
      </c>
      <c r="H7" s="29">
        <v>0</v>
      </c>
      <c r="I7" s="29">
        <v>0</v>
      </c>
      <c r="J7" s="30">
        <v>1002</v>
      </c>
      <c r="K7" s="89" t="s">
        <v>2022</v>
      </c>
      <c r="L7" s="89" t="s">
        <v>2025</v>
      </c>
      <c r="M7" s="82" t="s">
        <v>1912</v>
      </c>
      <c r="N7" s="83" t="s">
        <v>1913</v>
      </c>
      <c r="O7" s="82" t="s">
        <v>1955</v>
      </c>
      <c r="P7" s="83" t="s">
        <v>1913</v>
      </c>
      <c r="Q7" s="82" t="s">
        <v>1956</v>
      </c>
      <c r="R7" s="83" t="s">
        <v>1913</v>
      </c>
      <c r="S7" s="30"/>
      <c r="T7" s="30"/>
    </row>
    <row r="8" spans="1:24" ht="27" customHeight="1">
      <c r="B8" s="26">
        <v>5</v>
      </c>
      <c r="C8" s="28" t="str">
        <f t="shared" si="0"/>
        <v>中学生</v>
      </c>
      <c r="D8" s="28" t="str">
        <f>IF(①基本情報入力!$E$2="","",①基本情報入力!$E$2)</f>
        <v/>
      </c>
      <c r="E8" s="28" t="e">
        <f>IF(①基本情報入力!$E$4="","",①基本情報入力!$E$4)</f>
        <v>#N/A</v>
      </c>
      <c r="F8" s="28" t="e">
        <f>IF(①基本情報入力!#REF!="","",①基本情報入力!#REF!)</f>
        <v>#REF!</v>
      </c>
      <c r="G8" s="27" t="s">
        <v>1919</v>
      </c>
      <c r="H8" s="29">
        <v>1</v>
      </c>
      <c r="I8" s="29">
        <v>0</v>
      </c>
      <c r="J8" s="30"/>
      <c r="K8" s="89" t="s">
        <v>2026</v>
      </c>
      <c r="L8" s="89" t="s">
        <v>2027</v>
      </c>
      <c r="M8" s="82" t="s">
        <v>1954</v>
      </c>
      <c r="N8" s="83"/>
      <c r="O8" s="82"/>
      <c r="P8" s="83"/>
      <c r="Q8" s="82"/>
      <c r="R8" s="83"/>
      <c r="S8" s="30"/>
      <c r="T8" s="30"/>
    </row>
    <row r="9" spans="1:24" ht="27" customHeight="1">
      <c r="B9" s="26">
        <v>6</v>
      </c>
      <c r="C9" s="28" t="str">
        <f t="shared" si="0"/>
        <v>中学生</v>
      </c>
      <c r="D9" s="28" t="str">
        <f>IF(①基本情報入力!$E$2="","",①基本情報入力!$E$2)</f>
        <v/>
      </c>
      <c r="E9" s="28" t="e">
        <f>IF(①基本情報入力!$E$4="","",①基本情報入力!$E$4)</f>
        <v>#N/A</v>
      </c>
      <c r="F9" s="28" t="e">
        <f>IF(①基本情報入力!#REF!="","",①基本情報入力!#REF!)</f>
        <v>#REF!</v>
      </c>
      <c r="G9" s="27" t="s">
        <v>1920</v>
      </c>
      <c r="H9" s="29">
        <v>1</v>
      </c>
      <c r="I9" s="29">
        <v>0</v>
      </c>
      <c r="J9" s="30"/>
      <c r="K9" s="89" t="s">
        <v>2023</v>
      </c>
      <c r="L9" s="89" t="s">
        <v>2024</v>
      </c>
      <c r="M9" s="82" t="s">
        <v>1912</v>
      </c>
      <c r="N9" s="83"/>
      <c r="O9" s="82" t="s">
        <v>1955</v>
      </c>
      <c r="P9" s="83"/>
      <c r="Q9" s="82" t="s">
        <v>1956</v>
      </c>
      <c r="R9" s="83"/>
      <c r="S9" s="30"/>
      <c r="T9" s="30"/>
    </row>
    <row r="10" spans="1:24" ht="27" customHeight="1">
      <c r="B10" s="26">
        <v>7</v>
      </c>
      <c r="C10" s="28" t="str">
        <f t="shared" si="0"/>
        <v>中学生</v>
      </c>
      <c r="D10" s="28" t="str">
        <f>IF(①基本情報入力!$E$2="","",①基本情報入力!$E$2)</f>
        <v/>
      </c>
      <c r="E10" s="28" t="e">
        <f>IF(①基本情報入力!$E$4="","",①基本情報入力!$E$4)</f>
        <v>#N/A</v>
      </c>
      <c r="F10" s="28" t="e">
        <f>IF(①基本情報入力!#REF!="","",①基本情報入力!#REF!)</f>
        <v>#REF!</v>
      </c>
      <c r="G10" s="75" t="s">
        <v>1923</v>
      </c>
      <c r="H10" s="29">
        <v>1</v>
      </c>
      <c r="I10" s="29">
        <v>2</v>
      </c>
      <c r="J10" s="30">
        <v>1005</v>
      </c>
      <c r="K10" s="89" t="s">
        <v>2027</v>
      </c>
      <c r="L10" s="89" t="s">
        <v>2028</v>
      </c>
      <c r="M10" s="82" t="s">
        <v>1912</v>
      </c>
      <c r="N10" s="83" t="s">
        <v>1913</v>
      </c>
      <c r="O10" s="82" t="s">
        <v>1955</v>
      </c>
      <c r="P10" s="83" t="s">
        <v>1913</v>
      </c>
      <c r="Q10" s="82" t="s">
        <v>1956</v>
      </c>
      <c r="R10" s="83" t="s">
        <v>1913</v>
      </c>
      <c r="S10" s="30"/>
      <c r="T10" s="30"/>
    </row>
    <row r="11" spans="1:24" ht="27" customHeight="1">
      <c r="B11" s="26">
        <v>8</v>
      </c>
      <c r="C11" s="28" t="str">
        <f t="shared" si="0"/>
        <v>中学生</v>
      </c>
      <c r="D11" s="28" t="str">
        <f>IF(①基本情報入力!$E$2="","",①基本情報入力!$E$2)</f>
        <v/>
      </c>
      <c r="E11" s="28" t="e">
        <f>IF(①基本情報入力!$E$4="","",①基本情報入力!$E$4)</f>
        <v>#N/A</v>
      </c>
      <c r="F11" s="28" t="e">
        <f>IF(①基本情報入力!#REF!="","",①基本情報入力!#REF!)</f>
        <v>#REF!</v>
      </c>
      <c r="G11" s="27" t="s">
        <v>1921</v>
      </c>
      <c r="H11" s="29">
        <v>1</v>
      </c>
      <c r="I11" s="29">
        <v>0</v>
      </c>
      <c r="J11" s="30"/>
      <c r="K11" s="89" t="s">
        <v>2028</v>
      </c>
      <c r="L11" s="89" t="s">
        <v>2021</v>
      </c>
      <c r="M11" s="82" t="s">
        <v>1954</v>
      </c>
      <c r="N11" s="83"/>
      <c r="O11" s="82" t="s">
        <v>1955</v>
      </c>
      <c r="P11" s="83"/>
      <c r="Q11" s="82"/>
      <c r="R11" s="83"/>
      <c r="S11" s="30"/>
      <c r="T11" s="30"/>
    </row>
    <row r="12" spans="1:24" ht="27" customHeight="1">
      <c r="B12" s="26">
        <v>9</v>
      </c>
      <c r="C12" s="28" t="str">
        <f t="shared" si="0"/>
        <v>中学生</v>
      </c>
      <c r="D12" s="28" t="str">
        <f>IF(①基本情報入力!$E$2="","",①基本情報入力!$E$2)</f>
        <v/>
      </c>
      <c r="E12" s="28" t="e">
        <f>IF(①基本情報入力!$E$4="","",①基本情報入力!$E$4)</f>
        <v>#N/A</v>
      </c>
      <c r="F12" s="28" t="e">
        <f>IF(①基本情報入力!#REF!="","",①基本情報入力!#REF!)</f>
        <v>#REF!</v>
      </c>
      <c r="G12" s="27" t="s">
        <v>1922</v>
      </c>
      <c r="H12" s="29">
        <v>0</v>
      </c>
      <c r="I12" s="29">
        <v>1</v>
      </c>
      <c r="J12" s="30">
        <v>1002</v>
      </c>
      <c r="K12" s="89" t="s">
        <v>2024</v>
      </c>
      <c r="L12" s="89" t="s">
        <v>2025</v>
      </c>
      <c r="M12" s="82" t="s">
        <v>1956</v>
      </c>
      <c r="N12" s="83" t="s">
        <v>1913</v>
      </c>
      <c r="O12" s="82" t="s">
        <v>1955</v>
      </c>
      <c r="P12" s="83" t="s">
        <v>1913</v>
      </c>
      <c r="Q12" s="82" t="s">
        <v>1912</v>
      </c>
      <c r="R12" s="83" t="s">
        <v>1913</v>
      </c>
      <c r="S12" s="30"/>
      <c r="T12" s="30" t="s">
        <v>1952</v>
      </c>
    </row>
    <row r="13" spans="1:24" ht="27" customHeight="1">
      <c r="B13" s="26">
        <v>10</v>
      </c>
      <c r="C13" s="28" t="str">
        <f t="shared" si="0"/>
        <v>中学生</v>
      </c>
      <c r="D13" s="28" t="str">
        <f>IF(①基本情報入力!$E$2="","",①基本情報入力!$E$2)</f>
        <v/>
      </c>
      <c r="E13" s="28" t="e">
        <f>IF(①基本情報入力!$E$4="","",①基本情報入力!$E$4)</f>
        <v>#N/A</v>
      </c>
      <c r="F13" s="28" t="e">
        <f>IF(①基本情報入力!#REF!="","",①基本情報入力!#REF!)</f>
        <v>#REF!</v>
      </c>
      <c r="G13" s="75" t="s">
        <v>1923</v>
      </c>
      <c r="H13" s="29">
        <v>1</v>
      </c>
      <c r="I13" s="29">
        <v>2</v>
      </c>
      <c r="J13" s="30">
        <v>1004</v>
      </c>
      <c r="K13" s="89" t="s">
        <v>2025</v>
      </c>
      <c r="L13" s="89"/>
      <c r="M13" s="82" t="s">
        <v>1955</v>
      </c>
      <c r="N13" s="83" t="s">
        <v>1913</v>
      </c>
      <c r="O13" s="82" t="s">
        <v>1956</v>
      </c>
      <c r="P13" s="83" t="s">
        <v>1913</v>
      </c>
      <c r="Q13" s="82" t="s">
        <v>1912</v>
      </c>
      <c r="R13" s="83" t="s">
        <v>1913</v>
      </c>
      <c r="S13" s="30"/>
      <c r="T13" s="30" t="s">
        <v>1951</v>
      </c>
    </row>
    <row r="14" spans="1:24" ht="27" customHeight="1">
      <c r="B14" s="26">
        <v>11</v>
      </c>
      <c r="C14" s="28" t="str">
        <f t="shared" si="0"/>
        <v/>
      </c>
      <c r="D14" s="28" t="str">
        <f>IF(①基本情報入力!$E$2="","",①基本情報入力!$E$2)</f>
        <v/>
      </c>
      <c r="E14" s="28" t="e">
        <f>IF(①基本情報入力!$E$4="","",①基本情報入力!$E$4)</f>
        <v>#N/A</v>
      </c>
      <c r="F14" s="28" t="e">
        <f>IF(①基本情報入力!#REF!="","",①基本情報入力!#REF!)</f>
        <v>#REF!</v>
      </c>
      <c r="G14" s="27"/>
      <c r="H14" s="29"/>
      <c r="I14" s="29"/>
      <c r="J14" s="30"/>
      <c r="K14" s="89"/>
      <c r="L14" s="89"/>
      <c r="M14" s="31"/>
      <c r="N14" s="30"/>
      <c r="O14" s="31"/>
      <c r="P14" s="30"/>
      <c r="Q14" s="31"/>
      <c r="R14" s="30"/>
      <c r="S14" s="30"/>
      <c r="T14" s="30"/>
    </row>
    <row r="15" spans="1:24" ht="27" customHeight="1">
      <c r="B15" s="26">
        <v>12</v>
      </c>
      <c r="C15" s="28" t="str">
        <f t="shared" si="0"/>
        <v/>
      </c>
      <c r="D15" s="28" t="str">
        <f>IF(①基本情報入力!$E$2="","",①基本情報入力!$E$2)</f>
        <v/>
      </c>
      <c r="E15" s="28" t="e">
        <f>IF(①基本情報入力!$E$4="","",①基本情報入力!$E$4)</f>
        <v>#N/A</v>
      </c>
      <c r="F15" s="28" t="e">
        <f>IF(①基本情報入力!#REF!="","",①基本情報入力!#REF!)</f>
        <v>#REF!</v>
      </c>
      <c r="G15" s="27"/>
      <c r="H15" s="29"/>
      <c r="I15" s="29"/>
      <c r="J15" s="30"/>
      <c r="K15" s="89"/>
      <c r="L15" s="89"/>
      <c r="M15" s="44"/>
      <c r="N15" s="30"/>
      <c r="O15" s="44"/>
      <c r="P15" s="30"/>
      <c r="Q15" s="44"/>
      <c r="R15" s="30"/>
      <c r="S15" s="30"/>
      <c r="T15" s="30"/>
    </row>
    <row r="16" spans="1:24" ht="27" customHeight="1">
      <c r="B16" s="26">
        <v>13</v>
      </c>
      <c r="C16" s="28" t="str">
        <f t="shared" si="0"/>
        <v/>
      </c>
      <c r="D16" s="28" t="str">
        <f>IF(①基本情報入力!$E$2="","",①基本情報入力!$E$2)</f>
        <v/>
      </c>
      <c r="E16" s="28" t="e">
        <f>IF(①基本情報入力!$E$4="","",①基本情報入力!$E$4)</f>
        <v>#N/A</v>
      </c>
      <c r="F16" s="28" t="e">
        <f>IF(①基本情報入力!#REF!="","",①基本情報入力!#REF!)</f>
        <v>#REF!</v>
      </c>
      <c r="G16" s="27"/>
      <c r="H16" s="29"/>
      <c r="I16" s="29"/>
      <c r="J16" s="30"/>
      <c r="K16" s="89"/>
      <c r="L16" s="89"/>
      <c r="M16" s="44"/>
      <c r="N16" s="30"/>
      <c r="O16" s="44"/>
      <c r="P16" s="30"/>
      <c r="Q16" s="44"/>
      <c r="R16" s="30"/>
      <c r="S16" s="30"/>
      <c r="T16" s="30"/>
    </row>
    <row r="17" spans="2:20" ht="27" customHeight="1">
      <c r="B17" s="26">
        <v>14</v>
      </c>
      <c r="C17" s="28" t="str">
        <f t="shared" si="0"/>
        <v/>
      </c>
      <c r="D17" s="28" t="str">
        <f>IF(①基本情報入力!$E$2="","",①基本情報入力!$E$2)</f>
        <v/>
      </c>
      <c r="E17" s="28" t="e">
        <f>IF(①基本情報入力!$E$4="","",①基本情報入力!$E$4)</f>
        <v>#N/A</v>
      </c>
      <c r="F17" s="28" t="e">
        <f>IF(①基本情報入力!#REF!="","",①基本情報入力!#REF!)</f>
        <v>#REF!</v>
      </c>
      <c r="G17" s="27"/>
      <c r="H17" s="29"/>
      <c r="I17" s="29"/>
      <c r="J17" s="30"/>
      <c r="K17" s="89"/>
      <c r="L17" s="89"/>
      <c r="M17" s="44"/>
      <c r="N17" s="30"/>
      <c r="O17" s="44"/>
      <c r="P17" s="30"/>
      <c r="Q17" s="44"/>
      <c r="R17" s="30"/>
      <c r="S17" s="30"/>
      <c r="T17" s="30"/>
    </row>
  </sheetData>
  <sheetProtection sheet="1" formatRows="0" insertColumns="0" insertRows="0" insertHyperlinks="0" deleteColumns="0" deleteRows="0" selectLockedCells="1" sort="0" autoFilter="0" pivotTables="0" selectUnlockedCells="1"/>
  <phoneticPr fontId="2"/>
  <conditionalFormatting sqref="C4:F4 D5:F17">
    <cfRule type="expression" dxfId="157" priority="190" stopIfTrue="1">
      <formula>C4=""</formula>
    </cfRule>
  </conditionalFormatting>
  <conditionalFormatting sqref="M15:M17 M4:M5 M7:M8 M11:M12">
    <cfRule type="containsBlanks" dxfId="156" priority="171" stopIfTrue="1">
      <formula>LEN(TRIM(M4))=0</formula>
    </cfRule>
    <cfRule type="containsText" dxfId="155" priority="172" stopIfTrue="1" operator="containsText" text="8/19(水)">
      <formula>NOT(ISERROR(SEARCH("8/19(水)",M4)))</formula>
    </cfRule>
    <cfRule type="containsText" dxfId="154" priority="173" stopIfTrue="1" operator="containsText" text="8/18(火)">
      <formula>NOT(ISERROR(SEARCH("8/18(火)",M4)))</formula>
    </cfRule>
    <cfRule type="containsText" dxfId="153" priority="174" stopIfTrue="1" operator="containsText" text="8/17(月)">
      <formula>NOT(ISERROR(SEARCH("8/17(月)",M4)))</formula>
    </cfRule>
    <cfRule type="containsText" dxfId="152" priority="184" stopIfTrue="1" operator="containsText" text="8/16(日)">
      <formula>NOT(ISERROR(SEARCH("8/16(日)",M4)))</formula>
    </cfRule>
  </conditionalFormatting>
  <conditionalFormatting sqref="G4">
    <cfRule type="expression" dxfId="151" priority="189" stopIfTrue="1">
      <formula>G4=""</formula>
    </cfRule>
  </conditionalFormatting>
  <conditionalFormatting sqref="J4">
    <cfRule type="expression" dxfId="150" priority="188" stopIfTrue="1">
      <formula>IF(TRIM(J4)="",FALSE,TRUE)</formula>
    </cfRule>
  </conditionalFormatting>
  <conditionalFormatting sqref="I4:I17">
    <cfRule type="cellIs" dxfId="149" priority="187" stopIfTrue="1" operator="equal">
      <formula>2</formula>
    </cfRule>
  </conditionalFormatting>
  <conditionalFormatting sqref="C5:C17">
    <cfRule type="expression" dxfId="148" priority="186" stopIfTrue="1">
      <formula>C5=""</formula>
    </cfRule>
  </conditionalFormatting>
  <conditionalFormatting sqref="G5:G17">
    <cfRule type="expression" dxfId="147" priority="185" stopIfTrue="1">
      <formula>G5=""</formula>
    </cfRule>
  </conditionalFormatting>
  <conditionalFormatting sqref="N4">
    <cfRule type="cellIs" dxfId="146" priority="179" stopIfTrue="1" operator="equal">
      <formula>"あり○"</formula>
    </cfRule>
    <cfRule type="expression" dxfId="145" priority="183" stopIfTrue="1">
      <formula>IF(TRIM(N4)="",FALSE,TRUE)</formula>
    </cfRule>
  </conditionalFormatting>
  <conditionalFormatting sqref="S4">
    <cfRule type="expression" dxfId="144" priority="182" stopIfTrue="1">
      <formula>IF(TRIM(S4)="",FALSE,TRUE)</formula>
    </cfRule>
  </conditionalFormatting>
  <conditionalFormatting sqref="H4:H17">
    <cfRule type="cellIs" dxfId="143" priority="181" stopIfTrue="1" operator="greaterThan">
      <formula>0</formula>
    </cfRule>
  </conditionalFormatting>
  <conditionalFormatting sqref="T4">
    <cfRule type="containsText" dxfId="142" priority="169" stopIfTrue="1" operator="containsText" text="追加分">
      <formula>NOT(ISERROR(SEARCH("追加分",T4)))</formula>
    </cfRule>
    <cfRule type="containsText" dxfId="141" priority="170" stopIfTrue="1" operator="containsText" text="変更分">
      <formula>NOT(ISERROR(SEARCH("変更分",T4)))</formula>
    </cfRule>
    <cfRule type="expression" dxfId="140" priority="180" stopIfTrue="1">
      <formula>IF(TRIM(T4)="",FALSE,TRUE)</formula>
    </cfRule>
  </conditionalFormatting>
  <conditionalFormatting sqref="P4 P7 P12 P15:P17">
    <cfRule type="cellIs" dxfId="139" priority="177" stopIfTrue="1" operator="equal">
      <formula>"あり○"</formula>
    </cfRule>
    <cfRule type="expression" dxfId="138" priority="178" stopIfTrue="1">
      <formula>IF(TRIM(P4)="",FALSE,TRUE)</formula>
    </cfRule>
  </conditionalFormatting>
  <conditionalFormatting sqref="R4 R7 R12 R15:R17">
    <cfRule type="cellIs" dxfId="137" priority="175" stopIfTrue="1" operator="equal">
      <formula>"あり○"</formula>
    </cfRule>
    <cfRule type="expression" dxfId="136" priority="176" stopIfTrue="1">
      <formula>IF(TRIM(R4)="",FALSE,TRUE)</formula>
    </cfRule>
  </conditionalFormatting>
  <conditionalFormatting sqref="M14">
    <cfRule type="containsBlanks" dxfId="135" priority="153" stopIfTrue="1">
      <formula>LEN(TRIM(M14))=0</formula>
    </cfRule>
    <cfRule type="containsText" dxfId="134" priority="154" stopIfTrue="1" operator="containsText" text="8/19(水)">
      <formula>NOT(ISERROR(SEARCH("8/19(水)",M14)))</formula>
    </cfRule>
    <cfRule type="containsText" dxfId="133" priority="155" stopIfTrue="1" operator="containsText" text="8/18(火)">
      <formula>NOT(ISERROR(SEARCH("8/18(火)",M14)))</formula>
    </cfRule>
    <cfRule type="containsText" dxfId="132" priority="156" stopIfTrue="1" operator="containsText" text="8/17(月)">
      <formula>NOT(ISERROR(SEARCH("8/17(月)",M14)))</formula>
    </cfRule>
    <cfRule type="containsText" dxfId="131" priority="166" stopIfTrue="1" operator="containsText" text="8/16(日)">
      <formula>NOT(ISERROR(SEARCH("8/16(日)",M14)))</formula>
    </cfRule>
  </conditionalFormatting>
  <conditionalFormatting sqref="J5:J17">
    <cfRule type="expression" dxfId="130" priority="168" stopIfTrue="1">
      <formula>IF(TRIM(J5)="",FALSE,TRUE)</formula>
    </cfRule>
  </conditionalFormatting>
  <conditionalFormatting sqref="N5 N14:N17 N7:N8 N11:N12">
    <cfRule type="cellIs" dxfId="129" priority="161" stopIfTrue="1" operator="equal">
      <formula>"あり○"</formula>
    </cfRule>
    <cfRule type="expression" dxfId="128" priority="165" stopIfTrue="1">
      <formula>IF(TRIM(N5)="",FALSE,TRUE)</formula>
    </cfRule>
  </conditionalFormatting>
  <conditionalFormatting sqref="S5:S17">
    <cfRule type="expression" dxfId="127" priority="164" stopIfTrue="1">
      <formula>IF(TRIM(S5)="",FALSE,TRUE)</formula>
    </cfRule>
  </conditionalFormatting>
  <conditionalFormatting sqref="T5:T17">
    <cfRule type="containsText" dxfId="126" priority="141" stopIfTrue="1" operator="containsText" text="追加分">
      <formula>NOT(ISERROR(SEARCH("追加分",T5)))</formula>
    </cfRule>
    <cfRule type="containsText" dxfId="125" priority="142" stopIfTrue="1" operator="containsText" text="変更分">
      <formula>NOT(ISERROR(SEARCH("変更分",T5)))</formula>
    </cfRule>
    <cfRule type="expression" dxfId="124" priority="162" stopIfTrue="1">
      <formula>IF(TRIM(T5)="",FALSE,TRUE)</formula>
    </cfRule>
  </conditionalFormatting>
  <conditionalFormatting sqref="P5 P8 P11 P14">
    <cfRule type="cellIs" dxfId="123" priority="159" stopIfTrue="1" operator="equal">
      <formula>"あり○"</formula>
    </cfRule>
    <cfRule type="expression" dxfId="122" priority="160" stopIfTrue="1">
      <formula>IF(TRIM(P5)="",FALSE,TRUE)</formula>
    </cfRule>
  </conditionalFormatting>
  <conditionalFormatting sqref="R5 R8 R11 R14">
    <cfRule type="cellIs" dxfId="121" priority="157" stopIfTrue="1" operator="equal">
      <formula>"あり○"</formula>
    </cfRule>
    <cfRule type="expression" dxfId="120" priority="158" stopIfTrue="1">
      <formula>IF(TRIM(R5)="",FALSE,TRUE)</formula>
    </cfRule>
  </conditionalFormatting>
  <conditionalFormatting sqref="O14">
    <cfRule type="containsBlanks" dxfId="119" priority="148" stopIfTrue="1">
      <formula>LEN(TRIM(O14))=0</formula>
    </cfRule>
    <cfRule type="containsText" dxfId="118" priority="149" stopIfTrue="1" operator="containsText" text="8/19(水)">
      <formula>NOT(ISERROR(SEARCH("8/19(水)",O14)))</formula>
    </cfRule>
    <cfRule type="containsText" dxfId="117" priority="150" stopIfTrue="1" operator="containsText" text="8/18(火)">
      <formula>NOT(ISERROR(SEARCH("8/18(火)",O14)))</formula>
    </cfRule>
    <cfRule type="containsText" dxfId="116" priority="151" stopIfTrue="1" operator="containsText" text="8/17(月)">
      <formula>NOT(ISERROR(SEARCH("8/17(月)",O14)))</formula>
    </cfRule>
    <cfRule type="containsText" dxfId="115" priority="152" stopIfTrue="1" operator="containsText" text="8/16(日)">
      <formula>NOT(ISERROR(SEARCH("8/16(日)",O14)))</formula>
    </cfRule>
  </conditionalFormatting>
  <conditionalFormatting sqref="Q14">
    <cfRule type="containsBlanks" dxfId="114" priority="143" stopIfTrue="1">
      <formula>LEN(TRIM(Q14))=0</formula>
    </cfRule>
    <cfRule type="containsText" dxfId="113" priority="144" stopIfTrue="1" operator="containsText" text="8/19(水)">
      <formula>NOT(ISERROR(SEARCH("8/19(水)",Q14)))</formula>
    </cfRule>
    <cfRule type="containsText" dxfId="112" priority="145" stopIfTrue="1" operator="containsText" text="8/18(火)">
      <formula>NOT(ISERROR(SEARCH("8/18(火)",Q14)))</formula>
    </cfRule>
    <cfRule type="containsText" dxfId="111" priority="146" stopIfTrue="1" operator="containsText" text="8/17(月)">
      <formula>NOT(ISERROR(SEARCH("8/17(月)",Q14)))</formula>
    </cfRule>
    <cfRule type="containsText" dxfId="110" priority="147" stopIfTrue="1" operator="containsText" text="8/16(日)">
      <formula>NOT(ISERROR(SEARCH("8/16(日)",Q14)))</formula>
    </cfRule>
  </conditionalFormatting>
  <conditionalFormatting sqref="O15:O17">
    <cfRule type="containsBlanks" dxfId="109" priority="136" stopIfTrue="1">
      <formula>LEN(TRIM(O15))=0</formula>
    </cfRule>
    <cfRule type="containsText" dxfId="108" priority="137" stopIfTrue="1" operator="containsText" text="8/19(水)">
      <formula>NOT(ISERROR(SEARCH("8/19(水)",O15)))</formula>
    </cfRule>
    <cfRule type="containsText" dxfId="107" priority="138" stopIfTrue="1" operator="containsText" text="8/18(火)">
      <formula>NOT(ISERROR(SEARCH("8/18(火)",O15)))</formula>
    </cfRule>
    <cfRule type="containsText" dxfId="106" priority="139" stopIfTrue="1" operator="containsText" text="8/17(月)">
      <formula>NOT(ISERROR(SEARCH("8/17(月)",O15)))</formula>
    </cfRule>
    <cfRule type="containsText" dxfId="105" priority="140" stopIfTrue="1" operator="containsText" text="8/16(日)">
      <formula>NOT(ISERROR(SEARCH("8/16(日)",O15)))</formula>
    </cfRule>
  </conditionalFormatting>
  <conditionalFormatting sqref="Q15:Q17">
    <cfRule type="containsBlanks" dxfId="104" priority="131" stopIfTrue="1">
      <formula>LEN(TRIM(Q15))=0</formula>
    </cfRule>
    <cfRule type="containsText" dxfId="103" priority="132" stopIfTrue="1" operator="containsText" text="8/19(水)">
      <formula>NOT(ISERROR(SEARCH("8/19(水)",Q15)))</formula>
    </cfRule>
    <cfRule type="containsText" dxfId="102" priority="133" stopIfTrue="1" operator="containsText" text="8/18(火)">
      <formula>NOT(ISERROR(SEARCH("8/18(火)",Q15)))</formula>
    </cfRule>
    <cfRule type="containsText" dxfId="101" priority="134" stopIfTrue="1" operator="containsText" text="8/17(月)">
      <formula>NOT(ISERROR(SEARCH("8/17(月)",Q15)))</formula>
    </cfRule>
    <cfRule type="containsText" dxfId="100" priority="135" stopIfTrue="1" operator="containsText" text="8/16(日)">
      <formula>NOT(ISERROR(SEARCH("8/16(日)",Q15)))</formula>
    </cfRule>
  </conditionalFormatting>
  <conditionalFormatting sqref="O4:O5 O7:O8 O11:O12">
    <cfRule type="containsBlanks" dxfId="99" priority="96" stopIfTrue="1">
      <formula>LEN(TRIM(O4))=0</formula>
    </cfRule>
    <cfRule type="containsText" dxfId="98" priority="97" stopIfTrue="1" operator="containsText" text="8/19(水)">
      <formula>NOT(ISERROR(SEARCH("8/19(水)",O4)))</formula>
    </cfRule>
    <cfRule type="containsText" dxfId="97" priority="98" stopIfTrue="1" operator="containsText" text="8/18(火)">
      <formula>NOT(ISERROR(SEARCH("8/18(火)",O4)))</formula>
    </cfRule>
    <cfRule type="containsText" dxfId="96" priority="99" stopIfTrue="1" operator="containsText" text="8/17(月)">
      <formula>NOT(ISERROR(SEARCH("8/17(月)",O4)))</formula>
    </cfRule>
    <cfRule type="containsText" dxfId="95" priority="100" stopIfTrue="1" operator="containsText" text="8/16(日)">
      <formula>NOT(ISERROR(SEARCH("8/16(日)",O4)))</formula>
    </cfRule>
  </conditionalFormatting>
  <conditionalFormatting sqref="Q4:Q5 Q7:Q8 Q11:Q12">
    <cfRule type="containsBlanks" dxfId="94" priority="91" stopIfTrue="1">
      <formula>LEN(TRIM(Q4))=0</formula>
    </cfRule>
    <cfRule type="containsText" dxfId="93" priority="92" stopIfTrue="1" operator="containsText" text="8/19(水)">
      <formula>NOT(ISERROR(SEARCH("8/19(水)",Q4)))</formula>
    </cfRule>
    <cfRule type="containsText" dxfId="92" priority="93" stopIfTrue="1" operator="containsText" text="8/18(火)">
      <formula>NOT(ISERROR(SEARCH("8/18(火)",Q4)))</formula>
    </cfRule>
    <cfRule type="containsText" dxfId="91" priority="94" stopIfTrue="1" operator="containsText" text="8/17(月)">
      <formula>NOT(ISERROR(SEARCH("8/17(月)",Q4)))</formula>
    </cfRule>
    <cfRule type="containsText" dxfId="90" priority="95" stopIfTrue="1" operator="containsText" text="8/16(日)">
      <formula>NOT(ISERROR(SEARCH("8/16(日)",Q4)))</formula>
    </cfRule>
  </conditionalFormatting>
  <conditionalFormatting sqref="M13">
    <cfRule type="containsBlanks" dxfId="89" priority="80" stopIfTrue="1">
      <formula>LEN(TRIM(M13))=0</formula>
    </cfRule>
    <cfRule type="containsText" dxfId="88" priority="81" stopIfTrue="1" operator="containsText" text="8/19(水)">
      <formula>NOT(ISERROR(SEARCH("8/19(水)",M13)))</formula>
    </cfRule>
    <cfRule type="containsText" dxfId="87" priority="82" stopIfTrue="1" operator="containsText" text="8/18(火)">
      <formula>NOT(ISERROR(SEARCH("8/18(火)",M13)))</formula>
    </cfRule>
    <cfRule type="containsText" dxfId="86" priority="83" stopIfTrue="1" operator="containsText" text="8/17(月)">
      <formula>NOT(ISERROR(SEARCH("8/17(月)",M13)))</formula>
    </cfRule>
    <cfRule type="containsText" dxfId="85" priority="90" stopIfTrue="1" operator="containsText" text="8/16(日)">
      <formula>NOT(ISERROR(SEARCH("8/16(日)",M13)))</formula>
    </cfRule>
  </conditionalFormatting>
  <conditionalFormatting sqref="N13">
    <cfRule type="cellIs" dxfId="84" priority="88" stopIfTrue="1" operator="equal">
      <formula>"あり○"</formula>
    </cfRule>
    <cfRule type="expression" dxfId="83" priority="89" stopIfTrue="1">
      <formula>IF(TRIM(N13)="",FALSE,TRUE)</formula>
    </cfRule>
  </conditionalFormatting>
  <conditionalFormatting sqref="P13">
    <cfRule type="cellIs" dxfId="82" priority="86" stopIfTrue="1" operator="equal">
      <formula>"あり○"</formula>
    </cfRule>
    <cfRule type="expression" dxfId="81" priority="87" stopIfTrue="1">
      <formula>IF(TRIM(P13)="",FALSE,TRUE)</formula>
    </cfRule>
  </conditionalFormatting>
  <conditionalFormatting sqref="R13">
    <cfRule type="cellIs" dxfId="80" priority="84" stopIfTrue="1" operator="equal">
      <formula>"あり○"</formula>
    </cfRule>
    <cfRule type="expression" dxfId="79" priority="85" stopIfTrue="1">
      <formula>IF(TRIM(R13)="",FALSE,TRUE)</formula>
    </cfRule>
  </conditionalFormatting>
  <conditionalFormatting sqref="O13">
    <cfRule type="containsBlanks" dxfId="78" priority="75" stopIfTrue="1">
      <formula>LEN(TRIM(O13))=0</formula>
    </cfRule>
    <cfRule type="containsText" dxfId="77" priority="76" stopIfTrue="1" operator="containsText" text="8/19(水)">
      <formula>NOT(ISERROR(SEARCH("8/19(水)",O13)))</formula>
    </cfRule>
    <cfRule type="containsText" dxfId="76" priority="77" stopIfTrue="1" operator="containsText" text="8/18(火)">
      <formula>NOT(ISERROR(SEARCH("8/18(火)",O13)))</formula>
    </cfRule>
    <cfRule type="containsText" dxfId="75" priority="78" stopIfTrue="1" operator="containsText" text="8/17(月)">
      <formula>NOT(ISERROR(SEARCH("8/17(月)",O13)))</formula>
    </cfRule>
    <cfRule type="containsText" dxfId="74" priority="79" stopIfTrue="1" operator="containsText" text="8/16(日)">
      <formula>NOT(ISERROR(SEARCH("8/16(日)",O13)))</formula>
    </cfRule>
  </conditionalFormatting>
  <conditionalFormatting sqref="Q13">
    <cfRule type="containsBlanks" dxfId="73" priority="70" stopIfTrue="1">
      <formula>LEN(TRIM(Q13))=0</formula>
    </cfRule>
    <cfRule type="containsText" dxfId="72" priority="71" stopIfTrue="1" operator="containsText" text="8/19(水)">
      <formula>NOT(ISERROR(SEARCH("8/19(水)",Q13)))</formula>
    </cfRule>
    <cfRule type="containsText" dxfId="71" priority="72" stopIfTrue="1" operator="containsText" text="8/18(火)">
      <formula>NOT(ISERROR(SEARCH("8/18(火)",Q13)))</formula>
    </cfRule>
    <cfRule type="containsText" dxfId="70" priority="73" stopIfTrue="1" operator="containsText" text="8/17(月)">
      <formula>NOT(ISERROR(SEARCH("8/17(月)",Q13)))</formula>
    </cfRule>
    <cfRule type="containsText" dxfId="69" priority="74" stopIfTrue="1" operator="containsText" text="8/16(日)">
      <formula>NOT(ISERROR(SEARCH("8/16(日)",Q13)))</formula>
    </cfRule>
  </conditionalFormatting>
  <conditionalFormatting sqref="M6">
    <cfRule type="containsBlanks" dxfId="68" priority="61" stopIfTrue="1">
      <formula>LEN(TRIM(M6))=0</formula>
    </cfRule>
    <cfRule type="containsText" dxfId="67" priority="62" stopIfTrue="1" operator="containsText" text="8/19(水)">
      <formula>NOT(ISERROR(SEARCH("8/19(水)",M6)))</formula>
    </cfRule>
    <cfRule type="containsText" dxfId="66" priority="63" stopIfTrue="1" operator="containsText" text="8/18(火)">
      <formula>NOT(ISERROR(SEARCH("8/18(火)",M6)))</formula>
    </cfRule>
    <cfRule type="containsText" dxfId="65" priority="64" stopIfTrue="1" operator="containsText" text="8/17(月)">
      <formula>NOT(ISERROR(SEARCH("8/17(月)",M6)))</formula>
    </cfRule>
    <cfRule type="containsText" dxfId="64" priority="69" stopIfTrue="1" operator="containsText" text="8/16(日)">
      <formula>NOT(ISERROR(SEARCH("8/16(日)",M6)))</formula>
    </cfRule>
  </conditionalFormatting>
  <conditionalFormatting sqref="P6">
    <cfRule type="cellIs" dxfId="63" priority="67" stopIfTrue="1" operator="equal">
      <formula>"あり○"</formula>
    </cfRule>
    <cfRule type="expression" dxfId="62" priority="68" stopIfTrue="1">
      <formula>IF(TRIM(P6)="",FALSE,TRUE)</formula>
    </cfRule>
  </conditionalFormatting>
  <conditionalFormatting sqref="R6">
    <cfRule type="cellIs" dxfId="61" priority="65" stopIfTrue="1" operator="equal">
      <formula>"あり○"</formula>
    </cfRule>
    <cfRule type="expression" dxfId="60" priority="66" stopIfTrue="1">
      <formula>IF(TRIM(R6)="",FALSE,TRUE)</formula>
    </cfRule>
  </conditionalFormatting>
  <conditionalFormatting sqref="N6">
    <cfRule type="cellIs" dxfId="59" priority="59" stopIfTrue="1" operator="equal">
      <formula>"あり○"</formula>
    </cfRule>
    <cfRule type="expression" dxfId="58" priority="60" stopIfTrue="1">
      <formula>IF(TRIM(N6)="",FALSE,TRUE)</formula>
    </cfRule>
  </conditionalFormatting>
  <conditionalFormatting sqref="O6">
    <cfRule type="containsBlanks" dxfId="57" priority="54" stopIfTrue="1">
      <formula>LEN(TRIM(O6))=0</formula>
    </cfRule>
    <cfRule type="containsText" dxfId="56" priority="55" stopIfTrue="1" operator="containsText" text="8/19(水)">
      <formula>NOT(ISERROR(SEARCH("8/19(水)",O6)))</formula>
    </cfRule>
    <cfRule type="containsText" dxfId="55" priority="56" stopIfTrue="1" operator="containsText" text="8/18(火)">
      <formula>NOT(ISERROR(SEARCH("8/18(火)",O6)))</formula>
    </cfRule>
    <cfRule type="containsText" dxfId="54" priority="57" stopIfTrue="1" operator="containsText" text="8/17(月)">
      <formula>NOT(ISERROR(SEARCH("8/17(月)",O6)))</formula>
    </cfRule>
    <cfRule type="containsText" dxfId="53" priority="58" stopIfTrue="1" operator="containsText" text="8/16(日)">
      <formula>NOT(ISERROR(SEARCH("8/16(日)",O6)))</formula>
    </cfRule>
  </conditionalFormatting>
  <conditionalFormatting sqref="Q6">
    <cfRule type="containsBlanks" dxfId="52" priority="49" stopIfTrue="1">
      <formula>LEN(TRIM(Q6))=0</formula>
    </cfRule>
    <cfRule type="containsText" dxfId="51" priority="50" stopIfTrue="1" operator="containsText" text="8/19(水)">
      <formula>NOT(ISERROR(SEARCH("8/19(水)",Q6)))</formula>
    </cfRule>
    <cfRule type="containsText" dxfId="50" priority="51" stopIfTrue="1" operator="containsText" text="8/18(火)">
      <formula>NOT(ISERROR(SEARCH("8/18(火)",Q6)))</formula>
    </cfRule>
    <cfRule type="containsText" dxfId="49" priority="52" stopIfTrue="1" operator="containsText" text="8/17(月)">
      <formula>NOT(ISERROR(SEARCH("8/17(月)",Q6)))</formula>
    </cfRule>
    <cfRule type="containsText" dxfId="48" priority="53" stopIfTrue="1" operator="containsText" text="8/16(日)">
      <formula>NOT(ISERROR(SEARCH("8/16(日)",Q6)))</formula>
    </cfRule>
  </conditionalFormatting>
  <conditionalFormatting sqref="M10">
    <cfRule type="containsBlanks" dxfId="47" priority="40" stopIfTrue="1">
      <formula>LEN(TRIM(M10))=0</formula>
    </cfRule>
    <cfRule type="containsText" dxfId="46" priority="41" stopIfTrue="1" operator="containsText" text="8/19(水)">
      <formula>NOT(ISERROR(SEARCH("8/19(水)",M10)))</formula>
    </cfRule>
    <cfRule type="containsText" dxfId="45" priority="42" stopIfTrue="1" operator="containsText" text="8/18(火)">
      <formula>NOT(ISERROR(SEARCH("8/18(火)",M10)))</formula>
    </cfRule>
    <cfRule type="containsText" dxfId="44" priority="43" stopIfTrue="1" operator="containsText" text="8/17(月)">
      <formula>NOT(ISERROR(SEARCH("8/17(月)",M10)))</formula>
    </cfRule>
    <cfRule type="containsText" dxfId="43" priority="48" stopIfTrue="1" operator="containsText" text="8/16(日)">
      <formula>NOT(ISERROR(SEARCH("8/16(日)",M10)))</formula>
    </cfRule>
  </conditionalFormatting>
  <conditionalFormatting sqref="P10">
    <cfRule type="cellIs" dxfId="42" priority="46" stopIfTrue="1" operator="equal">
      <formula>"あり○"</formula>
    </cfRule>
    <cfRule type="expression" dxfId="41" priority="47" stopIfTrue="1">
      <formula>IF(TRIM(P10)="",FALSE,TRUE)</formula>
    </cfRule>
  </conditionalFormatting>
  <conditionalFormatting sqref="R10">
    <cfRule type="cellIs" dxfId="40" priority="44" stopIfTrue="1" operator="equal">
      <formula>"あり○"</formula>
    </cfRule>
    <cfRule type="expression" dxfId="39" priority="45" stopIfTrue="1">
      <formula>IF(TRIM(R10)="",FALSE,TRUE)</formula>
    </cfRule>
  </conditionalFormatting>
  <conditionalFormatting sqref="N10">
    <cfRule type="cellIs" dxfId="38" priority="38" stopIfTrue="1" operator="equal">
      <formula>"あり○"</formula>
    </cfRule>
    <cfRule type="expression" dxfId="37" priority="39" stopIfTrue="1">
      <formula>IF(TRIM(N10)="",FALSE,TRUE)</formula>
    </cfRule>
  </conditionalFormatting>
  <conditionalFormatting sqref="O10">
    <cfRule type="containsBlanks" dxfId="36" priority="33" stopIfTrue="1">
      <formula>LEN(TRIM(O10))=0</formula>
    </cfRule>
    <cfRule type="containsText" dxfId="35" priority="34" stopIfTrue="1" operator="containsText" text="8/19(水)">
      <formula>NOT(ISERROR(SEARCH("8/19(水)",O10)))</formula>
    </cfRule>
    <cfRule type="containsText" dxfId="34" priority="35" stopIfTrue="1" operator="containsText" text="8/18(火)">
      <formula>NOT(ISERROR(SEARCH("8/18(火)",O10)))</formula>
    </cfRule>
    <cfRule type="containsText" dxfId="33" priority="36" stopIfTrue="1" operator="containsText" text="8/17(月)">
      <formula>NOT(ISERROR(SEARCH("8/17(月)",O10)))</formula>
    </cfRule>
    <cfRule type="containsText" dxfId="32" priority="37" stopIfTrue="1" operator="containsText" text="8/16(日)">
      <formula>NOT(ISERROR(SEARCH("8/16(日)",O10)))</formula>
    </cfRule>
  </conditionalFormatting>
  <conditionalFormatting sqref="Q10">
    <cfRule type="containsBlanks" dxfId="31" priority="28" stopIfTrue="1">
      <formula>LEN(TRIM(Q10))=0</formula>
    </cfRule>
    <cfRule type="containsText" dxfId="30" priority="29" stopIfTrue="1" operator="containsText" text="8/19(水)">
      <formula>NOT(ISERROR(SEARCH("8/19(水)",Q10)))</formula>
    </cfRule>
    <cfRule type="containsText" dxfId="29" priority="30" stopIfTrue="1" operator="containsText" text="8/18(火)">
      <formula>NOT(ISERROR(SEARCH("8/18(火)",Q10)))</formula>
    </cfRule>
    <cfRule type="containsText" dxfId="28" priority="31" stopIfTrue="1" operator="containsText" text="8/17(月)">
      <formula>NOT(ISERROR(SEARCH("8/17(月)",Q10)))</formula>
    </cfRule>
    <cfRule type="containsText" dxfId="27" priority="32" stopIfTrue="1" operator="containsText" text="8/16(日)">
      <formula>NOT(ISERROR(SEARCH("8/16(日)",Q10)))</formula>
    </cfRule>
  </conditionalFormatting>
  <conditionalFormatting sqref="M9">
    <cfRule type="containsBlanks" dxfId="26" priority="19" stopIfTrue="1">
      <formula>LEN(TRIM(M9))=0</formula>
    </cfRule>
    <cfRule type="containsText" dxfId="25" priority="20" stopIfTrue="1" operator="containsText" text="8/19(水)">
      <formula>NOT(ISERROR(SEARCH("8/19(水)",M9)))</formula>
    </cfRule>
    <cfRule type="containsText" dxfId="24" priority="21" stopIfTrue="1" operator="containsText" text="8/18(火)">
      <formula>NOT(ISERROR(SEARCH("8/18(火)",M9)))</formula>
    </cfRule>
    <cfRule type="containsText" dxfId="23" priority="22" stopIfTrue="1" operator="containsText" text="8/17(月)">
      <formula>NOT(ISERROR(SEARCH("8/17(月)",M9)))</formula>
    </cfRule>
    <cfRule type="containsText" dxfId="22" priority="27" stopIfTrue="1" operator="containsText" text="8/16(日)">
      <formula>NOT(ISERROR(SEARCH("8/16(日)",M9)))</formula>
    </cfRule>
  </conditionalFormatting>
  <conditionalFormatting sqref="P9">
    <cfRule type="cellIs" dxfId="21" priority="25" stopIfTrue="1" operator="equal">
      <formula>"あり○"</formula>
    </cfRule>
    <cfRule type="expression" dxfId="20" priority="26" stopIfTrue="1">
      <formula>IF(TRIM(P9)="",FALSE,TRUE)</formula>
    </cfRule>
  </conditionalFormatting>
  <conditionalFormatting sqref="R9">
    <cfRule type="cellIs" dxfId="19" priority="23" stopIfTrue="1" operator="equal">
      <formula>"あり○"</formula>
    </cfRule>
    <cfRule type="expression" dxfId="18" priority="24" stopIfTrue="1">
      <formula>IF(TRIM(R9)="",FALSE,TRUE)</formula>
    </cfRule>
  </conditionalFormatting>
  <conditionalFormatting sqref="N9">
    <cfRule type="cellIs" dxfId="17" priority="17" stopIfTrue="1" operator="equal">
      <formula>"あり○"</formula>
    </cfRule>
    <cfRule type="expression" dxfId="16" priority="18" stopIfTrue="1">
      <formula>IF(TRIM(N9)="",FALSE,TRUE)</formula>
    </cfRule>
  </conditionalFormatting>
  <conditionalFormatting sqref="O9">
    <cfRule type="containsBlanks" dxfId="15" priority="12" stopIfTrue="1">
      <formula>LEN(TRIM(O9))=0</formula>
    </cfRule>
    <cfRule type="containsText" dxfId="14" priority="13" stopIfTrue="1" operator="containsText" text="8/19(水)">
      <formula>NOT(ISERROR(SEARCH("8/19(水)",O9)))</formula>
    </cfRule>
    <cfRule type="containsText" dxfId="13" priority="14" stopIfTrue="1" operator="containsText" text="8/18(火)">
      <formula>NOT(ISERROR(SEARCH("8/18(火)",O9)))</formula>
    </cfRule>
    <cfRule type="containsText" dxfId="12" priority="15" stopIfTrue="1" operator="containsText" text="8/17(月)">
      <formula>NOT(ISERROR(SEARCH("8/17(月)",O9)))</formula>
    </cfRule>
    <cfRule type="containsText" dxfId="11" priority="16" stopIfTrue="1" operator="containsText" text="8/16(日)">
      <formula>NOT(ISERROR(SEARCH("8/16(日)",O9)))</formula>
    </cfRule>
  </conditionalFormatting>
  <conditionalFormatting sqref="Q9">
    <cfRule type="containsBlanks" dxfId="10" priority="7" stopIfTrue="1">
      <formula>LEN(TRIM(Q9))=0</formula>
    </cfRule>
    <cfRule type="containsText" dxfId="9" priority="8" stopIfTrue="1" operator="containsText" text="8/19(水)">
      <formula>NOT(ISERROR(SEARCH("8/19(水)",Q9)))</formula>
    </cfRule>
    <cfRule type="containsText" dxfId="8" priority="9" stopIfTrue="1" operator="containsText" text="8/18(火)">
      <formula>NOT(ISERROR(SEARCH("8/18(火)",Q9)))</formula>
    </cfRule>
    <cfRule type="containsText" dxfId="7" priority="10" stopIfTrue="1" operator="containsText" text="8/17(月)">
      <formula>NOT(ISERROR(SEARCH("8/17(月)",Q9)))</formula>
    </cfRule>
    <cfRule type="containsText" dxfId="6" priority="11" stopIfTrue="1" operator="containsText" text="8/16(日)">
      <formula>NOT(ISERROR(SEARCH("8/16(日)",Q9)))</formula>
    </cfRule>
  </conditionalFormatting>
  <conditionalFormatting sqref="I4">
    <cfRule type="cellIs" dxfId="5" priority="6" stopIfTrue="1" operator="equal">
      <formula>1</formula>
    </cfRule>
  </conditionalFormatting>
  <conditionalFormatting sqref="I6">
    <cfRule type="cellIs" dxfId="4" priority="5" stopIfTrue="1" operator="equal">
      <formula>1</formula>
    </cfRule>
  </conditionalFormatting>
  <conditionalFormatting sqref="I9">
    <cfRule type="cellIs" dxfId="3" priority="4" stopIfTrue="1" operator="equal">
      <formula>1</formula>
    </cfRule>
  </conditionalFormatting>
  <conditionalFormatting sqref="I12:I13">
    <cfRule type="cellIs" dxfId="2" priority="3" stopIfTrue="1" operator="equal">
      <formula>1</formula>
    </cfRule>
  </conditionalFormatting>
  <conditionalFormatting sqref="I7">
    <cfRule type="cellIs" dxfId="1" priority="2" stopIfTrue="1" operator="equal">
      <formula>1</formula>
    </cfRule>
  </conditionalFormatting>
  <conditionalFormatting sqref="K4:L17">
    <cfRule type="expression" dxfId="0" priority="1" stopIfTrue="1">
      <formula>IF(TRIM(K4)="",FALSE,TRUE)</formula>
    </cfRule>
  </conditionalFormatting>
  <dataValidations count="8">
    <dataValidation type="list" allowBlank="1" showInputMessage="1" showErrorMessage="1" sqref="O15:O17 Q15:Q17 M15:M17" xr:uid="{00000000-0002-0000-0400-000000000000}">
      <formula1>"’8/16(日) ,’8/17(月) ,’8/18(火) ,’8/19(水)"</formula1>
    </dataValidation>
    <dataValidation type="list" allowBlank="1" showInputMessage="1" showErrorMessage="1" sqref="T4:T17" xr:uid="{00000000-0002-0000-0400-000001000000}">
      <formula1>"追加分,変更分"</formula1>
    </dataValidation>
    <dataValidation type="list" allowBlank="1" showInputMessage="1" showErrorMessage="1" sqref="P4:P17 N4:N17 R4:R17" xr:uid="{00000000-0002-0000-0400-000002000000}">
      <formula1>"あり○"</formula1>
    </dataValidation>
    <dataValidation type="list" allowBlank="1" showInputMessage="1" showErrorMessage="1" sqref="Q14 M14 O14" xr:uid="{00000000-0002-0000-0400-000003000000}">
      <formula1>"8/16(日) ,8/17(月) ,8/18(火) ,8/19(水)"</formula1>
    </dataValidation>
    <dataValidation type="list" allowBlank="1" showInputMessage="1" showErrorMessage="1" sqref="H4:H17" xr:uid="{00000000-0002-0000-0400-000004000000}">
      <formula1>"0,1"</formula1>
    </dataValidation>
    <dataValidation type="list" allowBlank="1" showInputMessage="1" showErrorMessage="1" sqref="I4:I17" xr:uid="{00000000-0002-0000-0400-000005000000}">
      <formula1>"0,1,2"</formula1>
    </dataValidation>
    <dataValidation type="list" allowBlank="1" showInputMessage="1" showErrorMessage="1" sqref="M4:M13 Q4:Q13 O4:O13" xr:uid="{00000000-0002-0000-0400-000006000000}">
      <formula1>"'8/16(日),'8/17(月),'8/18(火),'8/19(水)"</formula1>
    </dataValidation>
    <dataValidation type="list" allowBlank="1" showInputMessage="1" showErrorMessage="1" sqref="K4:L17" xr:uid="{00000000-0002-0000-0400-000007000000}">
      <formula1>"0.おまかせ,1.国語,2.数学,3.英語,4.社会,5.理科,6.ビジネス,7.文化・教養"</formula1>
    </dataValidation>
  </dataValidations>
  <pageMargins left="0.39370078740157483" right="0.39370078740157483" top="0.78740157480314965" bottom="0.59055118110236227" header="0.39370078740157483" footer="0.59055118110236227"/>
  <pageSetup paperSize="9" scale="95" orientation="landscape" r:id="rId1"/>
  <headerFooter alignWithMargins="0">
    <oddHeader>&amp;L&amp;"HG明朝B,ﾎﾞｰﾙﾄﾞ"岐阜聖徳学園高等学校&amp;C&amp;"Meiryo UI,標準"&amp;14 2020夏季学校見学会in授業改革フェスタ（参加申込送信データ）&amp;R&amp;"HGｺﾞｼｯｸM,ﾒﾃﾞｨｳﾑ"&amp;P/&amp;N</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69"/>
  <sheetViews>
    <sheetView workbookViewId="0"/>
  </sheetViews>
  <sheetFormatPr defaultRowHeight="13.5"/>
  <cols>
    <col min="7" max="7" width="0" hidden="1" customWidth="1"/>
    <col min="8" max="8" width="22.625" customWidth="1"/>
    <col min="9" max="19" width="9" hidden="1" customWidth="1"/>
    <col min="20" max="22" width="5.25" style="11" customWidth="1"/>
    <col min="23" max="23" width="3.25" customWidth="1"/>
    <col min="24" max="26" width="9" customWidth="1"/>
  </cols>
  <sheetData>
    <row r="1" spans="1:26" ht="54">
      <c r="A1" t="s">
        <v>825</v>
      </c>
      <c r="B1" s="12" t="s">
        <v>1283</v>
      </c>
      <c r="C1" t="s">
        <v>826</v>
      </c>
      <c r="D1" t="s">
        <v>827</v>
      </c>
      <c r="E1" t="s">
        <v>1306</v>
      </c>
      <c r="F1" t="s">
        <v>828</v>
      </c>
      <c r="G1" t="s">
        <v>829</v>
      </c>
      <c r="H1" t="s">
        <v>830</v>
      </c>
      <c r="I1" t="s">
        <v>831</v>
      </c>
      <c r="J1" t="s">
        <v>832</v>
      </c>
      <c r="K1" t="s">
        <v>833</v>
      </c>
      <c r="L1" t="s">
        <v>834</v>
      </c>
      <c r="M1" t="s">
        <v>835</v>
      </c>
      <c r="N1" t="s">
        <v>836</v>
      </c>
      <c r="O1" t="s">
        <v>837</v>
      </c>
      <c r="P1" t="s">
        <v>838</v>
      </c>
      <c r="Q1" t="s">
        <v>839</v>
      </c>
      <c r="R1" t="s">
        <v>840</v>
      </c>
      <c r="S1" s="12" t="s">
        <v>1279</v>
      </c>
      <c r="T1" s="13" t="s">
        <v>1280</v>
      </c>
      <c r="U1" s="13" t="s">
        <v>1281</v>
      </c>
      <c r="V1" s="13" t="s">
        <v>1282</v>
      </c>
      <c r="X1" s="9" t="s">
        <v>1289</v>
      </c>
      <c r="Y1" s="9" t="s">
        <v>1062</v>
      </c>
      <c r="Z1" s="9" t="s">
        <v>1061</v>
      </c>
    </row>
    <row r="2" spans="1:26">
      <c r="B2">
        <v>1</v>
      </c>
      <c r="C2" t="s">
        <v>1284</v>
      </c>
      <c r="D2">
        <v>1</v>
      </c>
      <c r="E2">
        <v>1</v>
      </c>
      <c r="F2" t="s">
        <v>1069</v>
      </c>
      <c r="G2">
        <v>1</v>
      </c>
      <c r="H2" t="s">
        <v>841</v>
      </c>
      <c r="I2" t="s">
        <v>842</v>
      </c>
      <c r="J2" t="s">
        <v>1162</v>
      </c>
      <c r="K2" t="s">
        <v>871</v>
      </c>
      <c r="L2">
        <v>2</v>
      </c>
      <c r="M2" t="s">
        <v>1223</v>
      </c>
      <c r="N2" t="s">
        <v>1224</v>
      </c>
      <c r="O2" t="s">
        <v>845</v>
      </c>
      <c r="S2" t="s">
        <v>846</v>
      </c>
      <c r="T2" s="11" t="s">
        <v>846</v>
      </c>
      <c r="U2" s="11" t="s">
        <v>846</v>
      </c>
      <c r="V2" s="11" t="s">
        <v>846</v>
      </c>
      <c r="W2">
        <v>90</v>
      </c>
      <c r="X2" s="10" t="s">
        <v>1063</v>
      </c>
      <c r="Y2" s="10" t="s">
        <v>1063</v>
      </c>
      <c r="Z2" s="10" t="s">
        <v>1063</v>
      </c>
    </row>
    <row r="3" spans="1:26">
      <c r="B3">
        <v>2</v>
      </c>
      <c r="C3" t="s">
        <v>1284</v>
      </c>
      <c r="D3">
        <v>2</v>
      </c>
      <c r="E3">
        <v>1</v>
      </c>
      <c r="F3" t="s">
        <v>1070</v>
      </c>
      <c r="G3">
        <v>2</v>
      </c>
      <c r="H3" t="s">
        <v>1071</v>
      </c>
      <c r="I3" t="s">
        <v>1163</v>
      </c>
      <c r="J3" t="s">
        <v>1164</v>
      </c>
      <c r="K3" t="s">
        <v>866</v>
      </c>
      <c r="L3">
        <v>2</v>
      </c>
      <c r="M3" t="s">
        <v>1225</v>
      </c>
      <c r="N3">
        <v>20</v>
      </c>
      <c r="O3" t="s">
        <v>1236</v>
      </c>
      <c r="P3">
        <v>0</v>
      </c>
      <c r="S3" t="s">
        <v>846</v>
      </c>
      <c r="T3" s="11" t="s">
        <v>846</v>
      </c>
      <c r="U3" s="11" t="s">
        <v>846</v>
      </c>
      <c r="V3" s="11" t="s">
        <v>846</v>
      </c>
      <c r="W3">
        <v>20</v>
      </c>
      <c r="X3" s="10" t="s">
        <v>1063</v>
      </c>
      <c r="Y3" s="10" t="s">
        <v>1063</v>
      </c>
      <c r="Z3" s="10" t="s">
        <v>1063</v>
      </c>
    </row>
    <row r="4" spans="1:26">
      <c r="B4">
        <v>3</v>
      </c>
      <c r="C4" t="s">
        <v>1284</v>
      </c>
      <c r="D4">
        <v>3</v>
      </c>
      <c r="E4">
        <v>1</v>
      </c>
      <c r="F4" t="s">
        <v>1072</v>
      </c>
      <c r="G4">
        <v>3</v>
      </c>
      <c r="H4" t="s">
        <v>848</v>
      </c>
      <c r="I4" t="s">
        <v>849</v>
      </c>
      <c r="J4" t="s">
        <v>850</v>
      </c>
      <c r="K4" t="s">
        <v>851</v>
      </c>
      <c r="L4">
        <v>2</v>
      </c>
      <c r="N4">
        <v>18</v>
      </c>
      <c r="O4" t="s">
        <v>852</v>
      </c>
      <c r="P4" t="s">
        <v>1237</v>
      </c>
      <c r="Q4" t="s">
        <v>847</v>
      </c>
      <c r="S4" t="s">
        <v>1238</v>
      </c>
      <c r="T4" s="11" t="s">
        <v>853</v>
      </c>
      <c r="U4" s="11" t="s">
        <v>846</v>
      </c>
      <c r="V4" s="11" t="s">
        <v>846</v>
      </c>
      <c r="W4">
        <v>18</v>
      </c>
      <c r="X4" s="10" t="s">
        <v>1290</v>
      </c>
      <c r="Y4" s="10" t="s">
        <v>1063</v>
      </c>
      <c r="Z4" s="10" t="s">
        <v>1063</v>
      </c>
    </row>
    <row r="5" spans="1:26">
      <c r="B5">
        <v>4</v>
      </c>
      <c r="C5" t="s">
        <v>1284</v>
      </c>
      <c r="D5">
        <v>4</v>
      </c>
      <c r="E5">
        <v>1</v>
      </c>
      <c r="F5" t="s">
        <v>1073</v>
      </c>
      <c r="G5">
        <v>4</v>
      </c>
      <c r="H5" t="s">
        <v>1074</v>
      </c>
      <c r="J5" t="s">
        <v>854</v>
      </c>
      <c r="K5" t="s">
        <v>915</v>
      </c>
      <c r="L5">
        <v>2</v>
      </c>
      <c r="M5" t="s">
        <v>1226</v>
      </c>
      <c r="N5">
        <v>15</v>
      </c>
      <c r="O5" t="s">
        <v>1239</v>
      </c>
      <c r="P5" t="s">
        <v>1240</v>
      </c>
      <c r="Q5" t="s">
        <v>1241</v>
      </c>
      <c r="S5" t="s">
        <v>846</v>
      </c>
      <c r="T5" s="11" t="s">
        <v>846</v>
      </c>
      <c r="U5" s="11" t="s">
        <v>846</v>
      </c>
      <c r="V5" s="11" t="s">
        <v>846</v>
      </c>
      <c r="W5">
        <v>15</v>
      </c>
      <c r="X5" s="10" t="s">
        <v>1063</v>
      </c>
      <c r="Y5" s="10" t="s">
        <v>1063</v>
      </c>
      <c r="Z5" s="10" t="s">
        <v>1063</v>
      </c>
    </row>
    <row r="6" spans="1:26">
      <c r="B6">
        <v>5</v>
      </c>
      <c r="C6" t="s">
        <v>1284</v>
      </c>
      <c r="D6">
        <v>5</v>
      </c>
      <c r="E6">
        <v>1</v>
      </c>
      <c r="F6" t="s">
        <v>1075</v>
      </c>
      <c r="G6">
        <v>5</v>
      </c>
      <c r="H6" t="s">
        <v>1076</v>
      </c>
      <c r="I6" t="s">
        <v>1165</v>
      </c>
      <c r="J6" t="s">
        <v>1166</v>
      </c>
      <c r="K6" t="s">
        <v>1167</v>
      </c>
      <c r="L6">
        <v>2</v>
      </c>
      <c r="M6" t="s">
        <v>1223</v>
      </c>
      <c r="N6">
        <v>20</v>
      </c>
      <c r="O6" t="s">
        <v>1242</v>
      </c>
      <c r="P6">
        <v>30000</v>
      </c>
      <c r="Q6" t="s">
        <v>1243</v>
      </c>
      <c r="S6" t="s">
        <v>846</v>
      </c>
      <c r="T6" s="11" t="s">
        <v>846</v>
      </c>
      <c r="U6" s="14" t="s">
        <v>1307</v>
      </c>
      <c r="V6" s="11" t="s">
        <v>853</v>
      </c>
      <c r="W6">
        <v>20</v>
      </c>
      <c r="X6" s="10" t="s">
        <v>1063</v>
      </c>
      <c r="Y6" s="10"/>
      <c r="Z6" s="10" t="s">
        <v>1291</v>
      </c>
    </row>
    <row r="7" spans="1:26">
      <c r="B7">
        <v>6</v>
      </c>
      <c r="C7" t="s">
        <v>1284</v>
      </c>
      <c r="D7">
        <v>6</v>
      </c>
      <c r="E7">
        <v>2</v>
      </c>
      <c r="F7" t="s">
        <v>1077</v>
      </c>
      <c r="G7">
        <v>6</v>
      </c>
      <c r="H7" t="s">
        <v>863</v>
      </c>
      <c r="I7" t="s">
        <v>864</v>
      </c>
      <c r="J7" t="s">
        <v>865</v>
      </c>
      <c r="K7" t="s">
        <v>866</v>
      </c>
      <c r="L7">
        <v>2</v>
      </c>
      <c r="N7" t="s">
        <v>867</v>
      </c>
      <c r="O7" t="s">
        <v>868</v>
      </c>
      <c r="S7" t="s">
        <v>846</v>
      </c>
      <c r="T7" s="11" t="s">
        <v>846</v>
      </c>
      <c r="U7" s="11" t="s">
        <v>846</v>
      </c>
      <c r="V7" s="11" t="s">
        <v>846</v>
      </c>
      <c r="W7">
        <v>38</v>
      </c>
      <c r="X7" s="10" t="s">
        <v>1063</v>
      </c>
      <c r="Y7" s="10" t="s">
        <v>1063</v>
      </c>
      <c r="Z7" s="10" t="s">
        <v>1063</v>
      </c>
    </row>
    <row r="8" spans="1:26">
      <c r="B8">
        <v>7</v>
      </c>
      <c r="C8" t="s">
        <v>1284</v>
      </c>
      <c r="D8">
        <v>7</v>
      </c>
      <c r="E8">
        <v>2</v>
      </c>
      <c r="F8" t="s">
        <v>1078</v>
      </c>
      <c r="G8">
        <v>7</v>
      </c>
      <c r="H8" t="s">
        <v>869</v>
      </c>
      <c r="J8" t="s">
        <v>870</v>
      </c>
      <c r="K8" t="s">
        <v>871</v>
      </c>
      <c r="L8">
        <v>2</v>
      </c>
      <c r="N8">
        <v>25</v>
      </c>
      <c r="O8" t="s">
        <v>872</v>
      </c>
      <c r="P8">
        <v>0</v>
      </c>
      <c r="S8" t="s">
        <v>853</v>
      </c>
      <c r="T8" s="11" t="s">
        <v>853</v>
      </c>
      <c r="U8" s="11" t="s">
        <v>853</v>
      </c>
      <c r="V8" s="11" t="s">
        <v>846</v>
      </c>
      <c r="W8">
        <v>25</v>
      </c>
      <c r="X8" s="10" t="s">
        <v>1292</v>
      </c>
      <c r="Y8" s="10" t="s">
        <v>1293</v>
      </c>
      <c r="Z8" s="10" t="s">
        <v>1063</v>
      </c>
    </row>
    <row r="9" spans="1:26">
      <c r="B9">
        <v>8</v>
      </c>
      <c r="C9" t="s">
        <v>1284</v>
      </c>
      <c r="D9">
        <v>8</v>
      </c>
      <c r="E9">
        <v>2</v>
      </c>
      <c r="F9" t="s">
        <v>1079</v>
      </c>
      <c r="G9">
        <v>8</v>
      </c>
      <c r="H9" t="s">
        <v>874</v>
      </c>
      <c r="I9" t="s">
        <v>1168</v>
      </c>
      <c r="J9" t="s">
        <v>875</v>
      </c>
      <c r="K9" t="s">
        <v>876</v>
      </c>
      <c r="L9">
        <v>2</v>
      </c>
      <c r="N9">
        <v>15</v>
      </c>
      <c r="O9" t="s">
        <v>877</v>
      </c>
      <c r="P9">
        <v>10000</v>
      </c>
      <c r="Q9" t="s">
        <v>878</v>
      </c>
      <c r="S9" t="s">
        <v>846</v>
      </c>
      <c r="T9" s="11" t="s">
        <v>846</v>
      </c>
      <c r="U9" s="11" t="s">
        <v>846</v>
      </c>
      <c r="V9" s="11" t="s">
        <v>853</v>
      </c>
      <c r="W9">
        <v>15</v>
      </c>
      <c r="X9" s="10" t="s">
        <v>1063</v>
      </c>
      <c r="Y9" s="10" t="s">
        <v>1063</v>
      </c>
      <c r="Z9" s="10" t="s">
        <v>1294</v>
      </c>
    </row>
    <row r="10" spans="1:26">
      <c r="B10">
        <v>9</v>
      </c>
      <c r="C10" t="s">
        <v>1284</v>
      </c>
      <c r="D10">
        <v>9</v>
      </c>
      <c r="E10">
        <v>2</v>
      </c>
      <c r="F10" t="s">
        <v>1080</v>
      </c>
      <c r="G10">
        <v>9</v>
      </c>
      <c r="H10" t="s">
        <v>856</v>
      </c>
      <c r="I10" t="s">
        <v>1169</v>
      </c>
      <c r="J10" t="s">
        <v>1170</v>
      </c>
      <c r="K10" t="s">
        <v>857</v>
      </c>
      <c r="L10">
        <v>2</v>
      </c>
      <c r="M10" t="s">
        <v>1227</v>
      </c>
      <c r="N10">
        <v>20</v>
      </c>
      <c r="O10" t="s">
        <v>1244</v>
      </c>
      <c r="P10">
        <v>6000</v>
      </c>
      <c r="Q10" t="s">
        <v>855</v>
      </c>
      <c r="S10" t="s">
        <v>846</v>
      </c>
      <c r="T10" s="11" t="s">
        <v>846</v>
      </c>
      <c r="U10" s="11" t="s">
        <v>846</v>
      </c>
      <c r="V10" s="11" t="s">
        <v>846</v>
      </c>
      <c r="W10">
        <v>20</v>
      </c>
      <c r="X10" s="10" t="s">
        <v>1063</v>
      </c>
      <c r="Y10" s="10" t="s">
        <v>1063</v>
      </c>
      <c r="Z10" s="10" t="s">
        <v>1063</v>
      </c>
    </row>
    <row r="11" spans="1:26">
      <c r="B11">
        <v>10</v>
      </c>
      <c r="C11" t="s">
        <v>1284</v>
      </c>
      <c r="D11">
        <v>10</v>
      </c>
      <c r="E11">
        <v>2</v>
      </c>
      <c r="F11" t="s">
        <v>1081</v>
      </c>
      <c r="G11">
        <v>10</v>
      </c>
      <c r="H11" t="s">
        <v>858</v>
      </c>
      <c r="I11" t="s">
        <v>859</v>
      </c>
      <c r="J11" t="s">
        <v>1171</v>
      </c>
      <c r="K11" t="s">
        <v>1172</v>
      </c>
      <c r="L11">
        <v>2</v>
      </c>
      <c r="M11" t="s">
        <v>860</v>
      </c>
      <c r="N11">
        <v>20</v>
      </c>
      <c r="O11" t="s">
        <v>861</v>
      </c>
      <c r="Q11" t="s">
        <v>862</v>
      </c>
      <c r="S11" t="s">
        <v>1245</v>
      </c>
      <c r="T11" s="11" t="s">
        <v>846</v>
      </c>
      <c r="U11" s="11" t="s">
        <v>846</v>
      </c>
      <c r="V11" s="11" t="s">
        <v>846</v>
      </c>
      <c r="W11">
        <v>20</v>
      </c>
      <c r="X11" s="10" t="s">
        <v>1063</v>
      </c>
      <c r="Y11" s="10" t="s">
        <v>1063</v>
      </c>
      <c r="Z11" s="10" t="s">
        <v>1063</v>
      </c>
    </row>
    <row r="12" spans="1:26">
      <c r="B12">
        <v>11</v>
      </c>
      <c r="C12" t="s">
        <v>1285</v>
      </c>
      <c r="D12">
        <v>1</v>
      </c>
      <c r="E12">
        <v>1</v>
      </c>
      <c r="F12" t="s">
        <v>1082</v>
      </c>
      <c r="G12">
        <v>11</v>
      </c>
      <c r="H12" t="s">
        <v>1083</v>
      </c>
      <c r="I12" t="s">
        <v>1173</v>
      </c>
      <c r="J12" t="s">
        <v>1174</v>
      </c>
      <c r="K12" t="s">
        <v>1175</v>
      </c>
      <c r="L12">
        <v>2</v>
      </c>
      <c r="M12" t="s">
        <v>1228</v>
      </c>
      <c r="N12">
        <v>16</v>
      </c>
      <c r="O12" t="s">
        <v>880</v>
      </c>
      <c r="P12">
        <v>13000</v>
      </c>
      <c r="Q12" t="s">
        <v>1246</v>
      </c>
      <c r="S12" t="s">
        <v>846</v>
      </c>
      <c r="T12" s="11" t="s">
        <v>846</v>
      </c>
      <c r="U12" s="11" t="s">
        <v>846</v>
      </c>
      <c r="V12" s="11" t="s">
        <v>846</v>
      </c>
      <c r="W12">
        <v>16</v>
      </c>
      <c r="X12" s="10" t="s">
        <v>1063</v>
      </c>
      <c r="Y12" s="10" t="s">
        <v>1063</v>
      </c>
      <c r="Z12" s="10" t="s">
        <v>1063</v>
      </c>
    </row>
    <row r="13" spans="1:26">
      <c r="B13">
        <v>12</v>
      </c>
      <c r="C13" t="s">
        <v>1285</v>
      </c>
      <c r="D13">
        <v>2</v>
      </c>
      <c r="E13">
        <v>1</v>
      </c>
      <c r="F13" t="s">
        <v>1084</v>
      </c>
      <c r="G13">
        <v>12</v>
      </c>
      <c r="H13" t="s">
        <v>881</v>
      </c>
      <c r="I13" t="s">
        <v>882</v>
      </c>
      <c r="J13" t="s">
        <v>883</v>
      </c>
      <c r="K13" t="s">
        <v>851</v>
      </c>
      <c r="L13">
        <v>2</v>
      </c>
      <c r="M13" t="s">
        <v>884</v>
      </c>
      <c r="N13">
        <v>30</v>
      </c>
      <c r="O13" t="s">
        <v>885</v>
      </c>
      <c r="P13">
        <v>0</v>
      </c>
      <c r="S13" t="s">
        <v>846</v>
      </c>
      <c r="T13" s="11" t="s">
        <v>846</v>
      </c>
      <c r="U13" s="11" t="s">
        <v>846</v>
      </c>
      <c r="V13" s="11" t="s">
        <v>846</v>
      </c>
      <c r="W13">
        <v>30</v>
      </c>
      <c r="X13" s="10" t="s">
        <v>1063</v>
      </c>
      <c r="Y13" s="10" t="s">
        <v>1063</v>
      </c>
      <c r="Z13" s="10" t="s">
        <v>1063</v>
      </c>
    </row>
    <row r="14" spans="1:26">
      <c r="B14">
        <v>13</v>
      </c>
      <c r="C14" t="s">
        <v>1285</v>
      </c>
      <c r="D14">
        <v>3</v>
      </c>
      <c r="E14">
        <v>1</v>
      </c>
      <c r="F14" t="s">
        <v>1085</v>
      </c>
      <c r="G14">
        <v>13</v>
      </c>
      <c r="H14" t="s">
        <v>886</v>
      </c>
      <c r="I14" t="s">
        <v>887</v>
      </c>
      <c r="J14" t="s">
        <v>888</v>
      </c>
      <c r="K14" t="s">
        <v>889</v>
      </c>
      <c r="L14">
        <v>2</v>
      </c>
      <c r="N14">
        <v>30</v>
      </c>
      <c r="O14" t="s">
        <v>890</v>
      </c>
      <c r="P14">
        <v>8000</v>
      </c>
      <c r="Q14" t="s">
        <v>891</v>
      </c>
      <c r="S14" t="s">
        <v>846</v>
      </c>
      <c r="T14" s="11" t="s">
        <v>846</v>
      </c>
      <c r="U14" s="11" t="s">
        <v>846</v>
      </c>
      <c r="V14" s="11" t="s">
        <v>846</v>
      </c>
      <c r="W14">
        <v>30</v>
      </c>
      <c r="X14" s="10" t="s">
        <v>1063</v>
      </c>
      <c r="Y14" s="10" t="s">
        <v>1063</v>
      </c>
      <c r="Z14" s="10" t="s">
        <v>1063</v>
      </c>
    </row>
    <row r="15" spans="1:26">
      <c r="B15">
        <v>14</v>
      </c>
      <c r="C15" t="s">
        <v>1285</v>
      </c>
      <c r="D15">
        <v>4</v>
      </c>
      <c r="E15">
        <v>1</v>
      </c>
      <c r="F15" t="s">
        <v>1086</v>
      </c>
      <c r="G15">
        <v>14</v>
      </c>
      <c r="H15" t="s">
        <v>893</v>
      </c>
      <c r="I15" t="s">
        <v>894</v>
      </c>
      <c r="J15" t="s">
        <v>895</v>
      </c>
      <c r="K15" t="s">
        <v>857</v>
      </c>
      <c r="L15">
        <v>2</v>
      </c>
      <c r="M15" t="s">
        <v>896</v>
      </c>
      <c r="N15">
        <v>16</v>
      </c>
      <c r="O15" t="s">
        <v>897</v>
      </c>
      <c r="P15">
        <v>12000</v>
      </c>
      <c r="Q15" t="s">
        <v>898</v>
      </c>
      <c r="S15" t="s">
        <v>846</v>
      </c>
      <c r="T15" s="11" t="s">
        <v>846</v>
      </c>
      <c r="U15" s="11" t="s">
        <v>846</v>
      </c>
      <c r="V15" s="11" t="s">
        <v>853</v>
      </c>
      <c r="W15">
        <v>16</v>
      </c>
      <c r="X15" s="10" t="s">
        <v>1063</v>
      </c>
      <c r="Y15" s="10" t="s">
        <v>1063</v>
      </c>
      <c r="Z15" s="10" t="s">
        <v>1295</v>
      </c>
    </row>
    <row r="16" spans="1:26">
      <c r="B16">
        <v>15</v>
      </c>
      <c r="C16" t="s">
        <v>1285</v>
      </c>
      <c r="D16">
        <v>5</v>
      </c>
      <c r="E16">
        <v>1</v>
      </c>
      <c r="F16" t="s">
        <v>1087</v>
      </c>
      <c r="G16">
        <v>15</v>
      </c>
      <c r="H16" t="s">
        <v>905</v>
      </c>
      <c r="I16" t="s">
        <v>906</v>
      </c>
      <c r="J16" t="s">
        <v>1176</v>
      </c>
      <c r="K16" t="s">
        <v>857</v>
      </c>
      <c r="L16">
        <v>2</v>
      </c>
      <c r="N16">
        <v>15</v>
      </c>
      <c r="O16" t="s">
        <v>907</v>
      </c>
      <c r="P16">
        <v>8000</v>
      </c>
      <c r="Q16" t="s">
        <v>1247</v>
      </c>
      <c r="S16" t="s">
        <v>846</v>
      </c>
      <c r="T16" s="11" t="s">
        <v>846</v>
      </c>
      <c r="U16" s="11" t="s">
        <v>846</v>
      </c>
      <c r="V16" s="11" t="s">
        <v>846</v>
      </c>
      <c r="W16">
        <v>15</v>
      </c>
      <c r="X16" s="10" t="s">
        <v>1063</v>
      </c>
      <c r="Y16" s="10" t="s">
        <v>1063</v>
      </c>
      <c r="Z16" s="10" t="s">
        <v>1063</v>
      </c>
    </row>
    <row r="17" spans="2:26">
      <c r="B17">
        <v>16</v>
      </c>
      <c r="C17" t="s">
        <v>1285</v>
      </c>
      <c r="D17">
        <v>6</v>
      </c>
      <c r="E17">
        <v>2</v>
      </c>
      <c r="F17" t="s">
        <v>1088</v>
      </c>
      <c r="G17">
        <v>16</v>
      </c>
      <c r="H17" t="s">
        <v>899</v>
      </c>
      <c r="I17" t="s">
        <v>900</v>
      </c>
      <c r="J17" t="s">
        <v>901</v>
      </c>
      <c r="K17" t="s">
        <v>902</v>
      </c>
      <c r="L17">
        <v>2</v>
      </c>
      <c r="N17">
        <v>20</v>
      </c>
      <c r="O17" t="s">
        <v>903</v>
      </c>
      <c r="P17">
        <v>5000</v>
      </c>
      <c r="Q17" t="s">
        <v>1248</v>
      </c>
      <c r="S17" t="s">
        <v>846</v>
      </c>
      <c r="T17" s="11" t="s">
        <v>846</v>
      </c>
      <c r="U17" s="11" t="s">
        <v>846</v>
      </c>
      <c r="V17" s="11" t="s">
        <v>846</v>
      </c>
      <c r="W17">
        <v>20</v>
      </c>
      <c r="X17" s="10" t="s">
        <v>1063</v>
      </c>
      <c r="Y17" s="10" t="s">
        <v>1063</v>
      </c>
      <c r="Z17" s="10" t="s">
        <v>1063</v>
      </c>
    </row>
    <row r="18" spans="2:26">
      <c r="B18">
        <v>17</v>
      </c>
      <c r="C18" t="s">
        <v>1285</v>
      </c>
      <c r="D18">
        <v>7</v>
      </c>
      <c r="E18">
        <v>2</v>
      </c>
      <c r="F18" t="s">
        <v>1089</v>
      </c>
      <c r="G18">
        <v>17</v>
      </c>
      <c r="H18" t="s">
        <v>1090</v>
      </c>
      <c r="I18" t="s">
        <v>1177</v>
      </c>
      <c r="J18" t="s">
        <v>1178</v>
      </c>
      <c r="K18" t="s">
        <v>889</v>
      </c>
      <c r="L18">
        <v>2</v>
      </c>
      <c r="M18" t="s">
        <v>873</v>
      </c>
      <c r="N18">
        <v>25</v>
      </c>
      <c r="O18" t="s">
        <v>1249</v>
      </c>
      <c r="P18" t="s">
        <v>873</v>
      </c>
      <c r="Q18" t="s">
        <v>1250</v>
      </c>
      <c r="S18" t="s">
        <v>846</v>
      </c>
      <c r="T18" s="11" t="s">
        <v>846</v>
      </c>
      <c r="U18" s="11" t="s">
        <v>846</v>
      </c>
      <c r="V18" s="11" t="s">
        <v>1251</v>
      </c>
      <c r="W18">
        <v>25</v>
      </c>
      <c r="X18" s="10" t="s">
        <v>1063</v>
      </c>
      <c r="Y18" s="10" t="s">
        <v>1063</v>
      </c>
      <c r="Z18" s="10" t="s">
        <v>1296</v>
      </c>
    </row>
    <row r="19" spans="2:26">
      <c r="B19">
        <v>18</v>
      </c>
      <c r="C19" t="s">
        <v>1285</v>
      </c>
      <c r="D19">
        <v>8</v>
      </c>
      <c r="E19">
        <v>2</v>
      </c>
      <c r="F19" t="s">
        <v>1091</v>
      </c>
      <c r="G19">
        <v>18</v>
      </c>
      <c r="H19" t="s">
        <v>909</v>
      </c>
      <c r="I19" t="s">
        <v>910</v>
      </c>
      <c r="J19" t="s">
        <v>911</v>
      </c>
      <c r="K19" t="s">
        <v>912</v>
      </c>
      <c r="L19">
        <v>2</v>
      </c>
      <c r="M19" t="s">
        <v>913</v>
      </c>
      <c r="N19">
        <v>12</v>
      </c>
      <c r="O19" t="s">
        <v>914</v>
      </c>
      <c r="S19" t="s">
        <v>853</v>
      </c>
      <c r="T19" s="11" t="s">
        <v>846</v>
      </c>
      <c r="U19" s="11" t="s">
        <v>846</v>
      </c>
      <c r="V19" s="11" t="s">
        <v>846</v>
      </c>
      <c r="W19">
        <v>12</v>
      </c>
      <c r="X19" s="10" t="s">
        <v>1063</v>
      </c>
      <c r="Y19" s="10" t="s">
        <v>1063</v>
      </c>
      <c r="Z19" s="10" t="s">
        <v>1063</v>
      </c>
    </row>
    <row r="20" spans="2:26">
      <c r="B20">
        <v>19</v>
      </c>
      <c r="C20" t="s">
        <v>1285</v>
      </c>
      <c r="D20">
        <v>9</v>
      </c>
      <c r="E20">
        <v>2</v>
      </c>
      <c r="F20" t="s">
        <v>1092</v>
      </c>
      <c r="G20">
        <v>19</v>
      </c>
      <c r="H20" t="s">
        <v>917</v>
      </c>
      <c r="I20" t="s">
        <v>918</v>
      </c>
      <c r="J20" t="s">
        <v>1179</v>
      </c>
      <c r="K20" t="s">
        <v>919</v>
      </c>
      <c r="L20">
        <v>2</v>
      </c>
      <c r="M20" t="s">
        <v>920</v>
      </c>
      <c r="N20" t="s">
        <v>867</v>
      </c>
      <c r="O20" t="s">
        <v>921</v>
      </c>
      <c r="P20">
        <v>0</v>
      </c>
      <c r="Q20" t="s">
        <v>922</v>
      </c>
      <c r="S20" t="s">
        <v>846</v>
      </c>
      <c r="T20" s="11" t="s">
        <v>846</v>
      </c>
      <c r="U20" s="11" t="s">
        <v>846</v>
      </c>
      <c r="V20" s="11" t="s">
        <v>846</v>
      </c>
      <c r="W20">
        <v>90</v>
      </c>
      <c r="X20" s="10" t="s">
        <v>1063</v>
      </c>
      <c r="Y20" s="10" t="s">
        <v>1063</v>
      </c>
      <c r="Z20" s="10" t="s">
        <v>1063</v>
      </c>
    </row>
    <row r="21" spans="2:26">
      <c r="B21">
        <v>20</v>
      </c>
      <c r="C21" t="s">
        <v>1286</v>
      </c>
      <c r="D21">
        <v>1</v>
      </c>
      <c r="E21">
        <v>1</v>
      </c>
      <c r="F21" t="s">
        <v>1093</v>
      </c>
      <c r="G21">
        <v>20</v>
      </c>
      <c r="H21" t="s">
        <v>923</v>
      </c>
      <c r="J21" t="s">
        <v>924</v>
      </c>
      <c r="K21" t="s">
        <v>925</v>
      </c>
      <c r="L21">
        <v>1</v>
      </c>
      <c r="M21" t="s">
        <v>926</v>
      </c>
      <c r="N21">
        <v>20</v>
      </c>
      <c r="O21" t="s">
        <v>1252</v>
      </c>
      <c r="P21">
        <v>10000</v>
      </c>
      <c r="Q21" t="s">
        <v>927</v>
      </c>
      <c r="S21" t="s">
        <v>846</v>
      </c>
      <c r="T21" s="11" t="s">
        <v>846</v>
      </c>
      <c r="U21" s="11" t="s">
        <v>846</v>
      </c>
      <c r="V21" s="11" t="s">
        <v>846</v>
      </c>
      <c r="W21">
        <v>20</v>
      </c>
      <c r="X21" s="10" t="s">
        <v>1063</v>
      </c>
      <c r="Y21" s="10" t="s">
        <v>1063</v>
      </c>
      <c r="Z21" s="10" t="s">
        <v>1063</v>
      </c>
    </row>
    <row r="22" spans="2:26">
      <c r="B22">
        <v>21</v>
      </c>
      <c r="C22" t="s">
        <v>1286</v>
      </c>
      <c r="D22">
        <v>2</v>
      </c>
      <c r="E22">
        <v>1</v>
      </c>
      <c r="F22" t="s">
        <v>1094</v>
      </c>
      <c r="G22">
        <v>21</v>
      </c>
      <c r="H22" t="s">
        <v>928</v>
      </c>
      <c r="I22" t="s">
        <v>929</v>
      </c>
      <c r="J22" t="s">
        <v>930</v>
      </c>
      <c r="K22" t="s">
        <v>931</v>
      </c>
      <c r="L22">
        <v>1</v>
      </c>
      <c r="N22">
        <v>25</v>
      </c>
      <c r="O22" t="s">
        <v>1253</v>
      </c>
      <c r="P22">
        <v>3000</v>
      </c>
      <c r="Q22" t="s">
        <v>1254</v>
      </c>
      <c r="S22" t="s">
        <v>846</v>
      </c>
      <c r="T22" s="11" t="s">
        <v>846</v>
      </c>
      <c r="U22" s="11" t="s">
        <v>846</v>
      </c>
      <c r="V22" s="11" t="s">
        <v>846</v>
      </c>
      <c r="W22">
        <v>25</v>
      </c>
      <c r="X22" s="10" t="s">
        <v>1063</v>
      </c>
      <c r="Y22" s="10" t="s">
        <v>1063</v>
      </c>
      <c r="Z22" s="10" t="s">
        <v>1063</v>
      </c>
    </row>
    <row r="23" spans="2:26">
      <c r="B23">
        <v>22</v>
      </c>
      <c r="C23" t="s">
        <v>1286</v>
      </c>
      <c r="D23">
        <v>3</v>
      </c>
      <c r="E23">
        <v>1</v>
      </c>
      <c r="F23" t="s">
        <v>1095</v>
      </c>
      <c r="G23">
        <v>22</v>
      </c>
      <c r="H23" t="s">
        <v>1022</v>
      </c>
      <c r="I23" t="s">
        <v>1180</v>
      </c>
      <c r="J23" t="s">
        <v>1181</v>
      </c>
      <c r="K23" t="s">
        <v>1182</v>
      </c>
      <c r="L23">
        <v>1</v>
      </c>
      <c r="M23">
        <v>0</v>
      </c>
      <c r="N23">
        <v>20</v>
      </c>
      <c r="O23" t="s">
        <v>1255</v>
      </c>
      <c r="P23">
        <v>16000</v>
      </c>
      <c r="Q23" t="s">
        <v>952</v>
      </c>
      <c r="S23" t="s">
        <v>846</v>
      </c>
      <c r="T23" s="11" t="s">
        <v>846</v>
      </c>
      <c r="U23" s="11" t="s">
        <v>846</v>
      </c>
      <c r="V23" s="11" t="s">
        <v>846</v>
      </c>
      <c r="W23">
        <v>20</v>
      </c>
      <c r="X23" s="10" t="s">
        <v>1063</v>
      </c>
      <c r="Y23" s="10" t="s">
        <v>1063</v>
      </c>
      <c r="Z23" s="10" t="s">
        <v>1063</v>
      </c>
    </row>
    <row r="24" spans="2:26">
      <c r="B24">
        <v>23</v>
      </c>
      <c r="C24" t="s">
        <v>1286</v>
      </c>
      <c r="D24">
        <v>4</v>
      </c>
      <c r="E24">
        <v>1</v>
      </c>
      <c r="F24" t="s">
        <v>1096</v>
      </c>
      <c r="G24">
        <v>23</v>
      </c>
      <c r="H24" t="s">
        <v>1097</v>
      </c>
      <c r="I24" t="s">
        <v>1183</v>
      </c>
      <c r="J24" t="s">
        <v>1184</v>
      </c>
      <c r="K24" t="s">
        <v>851</v>
      </c>
      <c r="L24">
        <v>1</v>
      </c>
      <c r="M24" t="s">
        <v>1229</v>
      </c>
      <c r="N24">
        <v>20</v>
      </c>
      <c r="O24" t="s">
        <v>1256</v>
      </c>
      <c r="P24">
        <v>2000</v>
      </c>
      <c r="Q24" t="s">
        <v>908</v>
      </c>
      <c r="S24" t="s">
        <v>846</v>
      </c>
      <c r="T24" s="11" t="s">
        <v>846</v>
      </c>
      <c r="U24" s="11" t="s">
        <v>846</v>
      </c>
      <c r="V24" s="11" t="s">
        <v>846</v>
      </c>
      <c r="W24">
        <v>20</v>
      </c>
      <c r="X24" s="10" t="s">
        <v>1063</v>
      </c>
      <c r="Y24" s="10" t="s">
        <v>1063</v>
      </c>
      <c r="Z24" s="10" t="s">
        <v>1063</v>
      </c>
    </row>
    <row r="25" spans="2:26">
      <c r="B25">
        <v>24</v>
      </c>
      <c r="C25" t="s">
        <v>1286</v>
      </c>
      <c r="D25">
        <v>5</v>
      </c>
      <c r="E25">
        <v>1</v>
      </c>
      <c r="F25" t="s">
        <v>1098</v>
      </c>
      <c r="G25">
        <v>24</v>
      </c>
      <c r="H25" t="s">
        <v>1099</v>
      </c>
      <c r="I25" t="s">
        <v>938</v>
      </c>
      <c r="J25" t="s">
        <v>939</v>
      </c>
      <c r="K25" t="s">
        <v>866</v>
      </c>
      <c r="L25">
        <v>1</v>
      </c>
      <c r="N25">
        <v>30</v>
      </c>
      <c r="O25" t="s">
        <v>940</v>
      </c>
      <c r="S25" t="s">
        <v>846</v>
      </c>
      <c r="T25" s="11" t="s">
        <v>846</v>
      </c>
      <c r="U25" s="11" t="s">
        <v>846</v>
      </c>
      <c r="V25" s="11" t="s">
        <v>846</v>
      </c>
      <c r="W25">
        <v>30</v>
      </c>
      <c r="X25" s="10" t="s">
        <v>1063</v>
      </c>
      <c r="Y25" s="10" t="s">
        <v>1063</v>
      </c>
      <c r="Z25" s="10" t="s">
        <v>1063</v>
      </c>
    </row>
    <row r="26" spans="2:26">
      <c r="B26">
        <v>25</v>
      </c>
      <c r="C26" t="s">
        <v>1286</v>
      </c>
      <c r="D26">
        <v>6</v>
      </c>
      <c r="E26">
        <v>1</v>
      </c>
      <c r="F26" t="s">
        <v>1100</v>
      </c>
      <c r="G26">
        <v>25</v>
      </c>
      <c r="H26" t="s">
        <v>965</v>
      </c>
      <c r="I26" t="s">
        <v>966</v>
      </c>
      <c r="J26" t="s">
        <v>967</v>
      </c>
      <c r="K26" t="s">
        <v>876</v>
      </c>
      <c r="L26">
        <v>1</v>
      </c>
      <c r="N26">
        <v>30</v>
      </c>
      <c r="O26" t="s">
        <v>968</v>
      </c>
      <c r="P26" t="s">
        <v>1257</v>
      </c>
      <c r="Q26" t="s">
        <v>969</v>
      </c>
      <c r="R26" t="s">
        <v>904</v>
      </c>
      <c r="S26" t="s">
        <v>846</v>
      </c>
      <c r="T26" s="11" t="s">
        <v>846</v>
      </c>
      <c r="U26" s="11" t="s">
        <v>846</v>
      </c>
      <c r="V26" s="11" t="s">
        <v>846</v>
      </c>
      <c r="W26">
        <v>30</v>
      </c>
      <c r="X26" s="10" t="s">
        <v>1063</v>
      </c>
      <c r="Y26" s="10" t="s">
        <v>1063</v>
      </c>
      <c r="Z26" s="10" t="s">
        <v>1063</v>
      </c>
    </row>
    <row r="27" spans="2:26">
      <c r="B27">
        <v>26</v>
      </c>
      <c r="C27" t="s">
        <v>1286</v>
      </c>
      <c r="D27">
        <v>7</v>
      </c>
      <c r="E27">
        <v>1</v>
      </c>
      <c r="F27" t="s">
        <v>1101</v>
      </c>
      <c r="G27">
        <v>26</v>
      </c>
      <c r="H27" t="s">
        <v>1102</v>
      </c>
      <c r="I27" t="s">
        <v>1185</v>
      </c>
      <c r="J27" t="s">
        <v>1186</v>
      </c>
      <c r="K27" t="s">
        <v>871</v>
      </c>
      <c r="L27">
        <v>1</v>
      </c>
      <c r="M27" t="s">
        <v>941</v>
      </c>
      <c r="N27">
        <v>20</v>
      </c>
      <c r="O27" t="s">
        <v>1258</v>
      </c>
      <c r="P27">
        <v>13000</v>
      </c>
      <c r="Q27" t="s">
        <v>892</v>
      </c>
      <c r="S27" t="s">
        <v>846</v>
      </c>
      <c r="T27" s="11" t="s">
        <v>846</v>
      </c>
      <c r="U27" s="11" t="s">
        <v>846</v>
      </c>
      <c r="V27" s="11" t="s">
        <v>846</v>
      </c>
      <c r="W27">
        <v>20</v>
      </c>
      <c r="X27" s="10" t="s">
        <v>1063</v>
      </c>
      <c r="Y27" s="10" t="s">
        <v>1063</v>
      </c>
      <c r="Z27" s="10" t="s">
        <v>1063</v>
      </c>
    </row>
    <row r="28" spans="2:26">
      <c r="B28">
        <v>27</v>
      </c>
      <c r="C28" t="s">
        <v>1286</v>
      </c>
      <c r="D28">
        <v>8</v>
      </c>
      <c r="E28">
        <v>1</v>
      </c>
      <c r="F28" t="s">
        <v>1103</v>
      </c>
      <c r="G28">
        <v>27</v>
      </c>
      <c r="H28" t="s">
        <v>1104</v>
      </c>
      <c r="I28" t="s">
        <v>1187</v>
      </c>
      <c r="J28" t="s">
        <v>1188</v>
      </c>
      <c r="K28" t="s">
        <v>942</v>
      </c>
      <c r="L28">
        <v>1</v>
      </c>
      <c r="M28" t="s">
        <v>926</v>
      </c>
      <c r="N28" t="s">
        <v>844</v>
      </c>
      <c r="O28" t="s">
        <v>943</v>
      </c>
      <c r="P28" t="s">
        <v>873</v>
      </c>
      <c r="Q28" t="s">
        <v>908</v>
      </c>
      <c r="S28" t="s">
        <v>846</v>
      </c>
      <c r="T28" s="11" t="s">
        <v>846</v>
      </c>
      <c r="U28" s="11" t="s">
        <v>846</v>
      </c>
      <c r="V28" s="11" t="s">
        <v>846</v>
      </c>
      <c r="W28">
        <v>36</v>
      </c>
      <c r="X28" s="10" t="s">
        <v>1063</v>
      </c>
      <c r="Y28" s="10" t="s">
        <v>1063</v>
      </c>
      <c r="Z28" s="10" t="s">
        <v>1063</v>
      </c>
    </row>
    <row r="29" spans="2:26">
      <c r="B29">
        <v>28</v>
      </c>
      <c r="C29" t="s">
        <v>1286</v>
      </c>
      <c r="D29">
        <v>9</v>
      </c>
      <c r="E29">
        <v>1</v>
      </c>
      <c r="F29" t="s">
        <v>1105</v>
      </c>
      <c r="G29">
        <v>28</v>
      </c>
      <c r="H29" t="s">
        <v>944</v>
      </c>
      <c r="I29" t="s">
        <v>945</v>
      </c>
      <c r="J29" t="s">
        <v>1189</v>
      </c>
      <c r="K29" t="s">
        <v>946</v>
      </c>
      <c r="L29">
        <v>1</v>
      </c>
      <c r="M29" t="s">
        <v>947</v>
      </c>
      <c r="N29">
        <v>30</v>
      </c>
      <c r="O29" t="s">
        <v>948</v>
      </c>
      <c r="S29" t="s">
        <v>846</v>
      </c>
      <c r="T29" s="11" t="s">
        <v>846</v>
      </c>
      <c r="U29" s="11" t="s">
        <v>846</v>
      </c>
      <c r="V29" s="11" t="s">
        <v>846</v>
      </c>
      <c r="W29">
        <v>30</v>
      </c>
      <c r="X29" s="10" t="s">
        <v>1063</v>
      </c>
      <c r="Y29" s="10" t="s">
        <v>1063</v>
      </c>
      <c r="Z29" s="10" t="s">
        <v>1063</v>
      </c>
    </row>
    <row r="30" spans="2:26">
      <c r="B30">
        <v>29</v>
      </c>
      <c r="C30" t="s">
        <v>1286</v>
      </c>
      <c r="D30">
        <v>10</v>
      </c>
      <c r="E30">
        <v>1</v>
      </c>
      <c r="F30" t="s">
        <v>1106</v>
      </c>
      <c r="G30">
        <v>29</v>
      </c>
      <c r="H30" t="s">
        <v>1107</v>
      </c>
      <c r="I30" t="s">
        <v>1190</v>
      </c>
      <c r="J30" t="s">
        <v>1191</v>
      </c>
      <c r="K30" t="s">
        <v>1009</v>
      </c>
      <c r="L30">
        <v>1</v>
      </c>
      <c r="M30" t="s">
        <v>1230</v>
      </c>
      <c r="N30">
        <v>20</v>
      </c>
      <c r="O30" t="s">
        <v>1259</v>
      </c>
      <c r="S30" t="s">
        <v>846</v>
      </c>
      <c r="T30" s="11" t="s">
        <v>846</v>
      </c>
      <c r="U30" s="11" t="s">
        <v>853</v>
      </c>
      <c r="V30" s="11" t="s">
        <v>853</v>
      </c>
      <c r="W30">
        <v>20</v>
      </c>
      <c r="X30" s="10" t="s">
        <v>1063</v>
      </c>
      <c r="Y30" s="10" t="s">
        <v>1297</v>
      </c>
      <c r="Z30" s="10" t="s">
        <v>1298</v>
      </c>
    </row>
    <row r="31" spans="2:26">
      <c r="B31">
        <v>30</v>
      </c>
      <c r="C31" t="s">
        <v>1286</v>
      </c>
      <c r="D31">
        <v>11</v>
      </c>
      <c r="E31">
        <v>2</v>
      </c>
      <c r="F31" t="s">
        <v>1108</v>
      </c>
      <c r="G31">
        <v>30</v>
      </c>
      <c r="H31" t="s">
        <v>1109</v>
      </c>
      <c r="I31" t="s">
        <v>1192</v>
      </c>
      <c r="J31" t="s">
        <v>1193</v>
      </c>
      <c r="K31" t="s">
        <v>843</v>
      </c>
      <c r="L31">
        <v>1</v>
      </c>
      <c r="M31" t="s">
        <v>926</v>
      </c>
      <c r="N31">
        <v>20</v>
      </c>
      <c r="O31" t="s">
        <v>1260</v>
      </c>
      <c r="S31" t="s">
        <v>1238</v>
      </c>
      <c r="T31" s="11" t="s">
        <v>853</v>
      </c>
      <c r="U31" s="11" t="s">
        <v>846</v>
      </c>
      <c r="V31" s="11" t="s">
        <v>846</v>
      </c>
      <c r="W31">
        <v>20</v>
      </c>
      <c r="X31" s="10" t="s">
        <v>1299</v>
      </c>
      <c r="Y31" s="10" t="s">
        <v>1063</v>
      </c>
      <c r="Z31" s="10" t="s">
        <v>1063</v>
      </c>
    </row>
    <row r="32" spans="2:26">
      <c r="B32">
        <v>31</v>
      </c>
      <c r="C32" t="s">
        <v>1286</v>
      </c>
      <c r="D32">
        <v>12</v>
      </c>
      <c r="E32">
        <v>2</v>
      </c>
      <c r="F32" t="s">
        <v>1110</v>
      </c>
      <c r="G32">
        <v>31</v>
      </c>
      <c r="H32" t="s">
        <v>1111</v>
      </c>
      <c r="I32" t="s">
        <v>1194</v>
      </c>
      <c r="J32" t="s">
        <v>1195</v>
      </c>
      <c r="K32" t="s">
        <v>912</v>
      </c>
      <c r="L32">
        <v>1</v>
      </c>
      <c r="M32" t="s">
        <v>926</v>
      </c>
      <c r="N32">
        <v>12</v>
      </c>
      <c r="O32" t="s">
        <v>1261</v>
      </c>
      <c r="P32">
        <v>0</v>
      </c>
      <c r="Q32" t="s">
        <v>1262</v>
      </c>
      <c r="S32" t="s">
        <v>846</v>
      </c>
      <c r="T32" s="11" t="s">
        <v>846</v>
      </c>
      <c r="U32" s="11" t="s">
        <v>846</v>
      </c>
      <c r="V32" s="11" t="s">
        <v>846</v>
      </c>
      <c r="W32">
        <v>12</v>
      </c>
      <c r="X32" s="10" t="s">
        <v>1063</v>
      </c>
      <c r="Y32" s="10" t="s">
        <v>1063</v>
      </c>
      <c r="Z32" s="10" t="s">
        <v>1063</v>
      </c>
    </row>
    <row r="33" spans="2:26">
      <c r="B33">
        <v>32</v>
      </c>
      <c r="C33" t="s">
        <v>1286</v>
      </c>
      <c r="D33">
        <v>13</v>
      </c>
      <c r="E33">
        <v>2</v>
      </c>
      <c r="F33" t="s">
        <v>1112</v>
      </c>
      <c r="G33">
        <v>32</v>
      </c>
      <c r="H33" t="s">
        <v>958</v>
      </c>
      <c r="I33" t="s">
        <v>959</v>
      </c>
      <c r="J33" t="s">
        <v>1196</v>
      </c>
      <c r="K33" t="s">
        <v>912</v>
      </c>
      <c r="L33">
        <v>1</v>
      </c>
      <c r="N33">
        <v>20</v>
      </c>
      <c r="O33" t="s">
        <v>960</v>
      </c>
      <c r="Q33" t="s">
        <v>908</v>
      </c>
      <c r="S33" t="s">
        <v>846</v>
      </c>
      <c r="T33" s="11" t="s">
        <v>846</v>
      </c>
      <c r="U33" s="11" t="s">
        <v>846</v>
      </c>
      <c r="V33" s="11" t="s">
        <v>846</v>
      </c>
      <c r="W33">
        <v>20</v>
      </c>
      <c r="X33" s="10" t="s">
        <v>1063</v>
      </c>
      <c r="Y33" s="10" t="s">
        <v>1063</v>
      </c>
      <c r="Z33" s="10" t="s">
        <v>1063</v>
      </c>
    </row>
    <row r="34" spans="2:26">
      <c r="B34">
        <v>33</v>
      </c>
      <c r="C34" t="s">
        <v>1286</v>
      </c>
      <c r="D34">
        <v>14</v>
      </c>
      <c r="E34">
        <v>2</v>
      </c>
      <c r="F34" t="s">
        <v>1113</v>
      </c>
      <c r="G34">
        <v>33</v>
      </c>
      <c r="H34" t="s">
        <v>1114</v>
      </c>
      <c r="J34" t="s">
        <v>1197</v>
      </c>
      <c r="K34" t="s">
        <v>912</v>
      </c>
      <c r="L34">
        <v>1</v>
      </c>
      <c r="N34">
        <v>20</v>
      </c>
      <c r="O34" t="s">
        <v>1263</v>
      </c>
      <c r="S34" t="s">
        <v>846</v>
      </c>
      <c r="T34" s="11" t="s">
        <v>846</v>
      </c>
      <c r="U34" s="11" t="s">
        <v>846</v>
      </c>
      <c r="V34" s="11" t="s">
        <v>853</v>
      </c>
      <c r="W34">
        <v>20</v>
      </c>
      <c r="X34" s="10" t="s">
        <v>1063</v>
      </c>
      <c r="Y34" s="10" t="s">
        <v>1063</v>
      </c>
      <c r="Z34" s="10" t="s">
        <v>1300</v>
      </c>
    </row>
    <row r="35" spans="2:26">
      <c r="B35">
        <v>34</v>
      </c>
      <c r="C35" t="s">
        <v>1286</v>
      </c>
      <c r="D35">
        <v>15</v>
      </c>
      <c r="E35">
        <v>2</v>
      </c>
      <c r="F35" t="s">
        <v>1115</v>
      </c>
      <c r="G35">
        <v>34</v>
      </c>
      <c r="H35" t="s">
        <v>933</v>
      </c>
      <c r="I35" t="s">
        <v>934</v>
      </c>
      <c r="J35" t="s">
        <v>935</v>
      </c>
      <c r="K35" t="s">
        <v>902</v>
      </c>
      <c r="L35">
        <v>1</v>
      </c>
      <c r="M35" t="s">
        <v>873</v>
      </c>
      <c r="N35">
        <v>20</v>
      </c>
      <c r="O35" t="s">
        <v>936</v>
      </c>
      <c r="P35">
        <v>0</v>
      </c>
      <c r="Q35" t="s">
        <v>937</v>
      </c>
      <c r="R35" t="s">
        <v>904</v>
      </c>
      <c r="S35" t="s">
        <v>846</v>
      </c>
      <c r="T35" s="11" t="s">
        <v>846</v>
      </c>
      <c r="U35" s="11" t="s">
        <v>846</v>
      </c>
      <c r="V35" s="11" t="s">
        <v>846</v>
      </c>
      <c r="W35">
        <v>20</v>
      </c>
      <c r="X35" s="10" t="s">
        <v>1063</v>
      </c>
      <c r="Y35" s="10" t="s">
        <v>1063</v>
      </c>
      <c r="Z35" s="10" t="s">
        <v>1063</v>
      </c>
    </row>
    <row r="36" spans="2:26">
      <c r="B36">
        <v>35</v>
      </c>
      <c r="C36" t="s">
        <v>1286</v>
      </c>
      <c r="D36">
        <v>16</v>
      </c>
      <c r="E36">
        <v>2</v>
      </c>
      <c r="F36" t="s">
        <v>1116</v>
      </c>
      <c r="G36">
        <v>35</v>
      </c>
      <c r="H36" t="s">
        <v>961</v>
      </c>
      <c r="I36" t="s">
        <v>962</v>
      </c>
      <c r="J36" t="s">
        <v>963</v>
      </c>
      <c r="K36" t="s">
        <v>876</v>
      </c>
      <c r="L36">
        <v>1</v>
      </c>
      <c r="N36">
        <v>20</v>
      </c>
      <c r="O36" t="s">
        <v>964</v>
      </c>
      <c r="S36" t="s">
        <v>846</v>
      </c>
      <c r="T36" s="11" t="s">
        <v>846</v>
      </c>
      <c r="U36" s="11" t="s">
        <v>846</v>
      </c>
      <c r="V36" s="11" t="s">
        <v>846</v>
      </c>
      <c r="W36">
        <v>20</v>
      </c>
      <c r="X36" s="10" t="s">
        <v>1063</v>
      </c>
      <c r="Y36" s="10" t="s">
        <v>1063</v>
      </c>
      <c r="Z36" s="10" t="s">
        <v>1063</v>
      </c>
    </row>
    <row r="37" spans="2:26">
      <c r="B37">
        <v>36</v>
      </c>
      <c r="C37" t="s">
        <v>1286</v>
      </c>
      <c r="D37">
        <v>17</v>
      </c>
      <c r="E37">
        <v>2</v>
      </c>
      <c r="F37" t="s">
        <v>1117</v>
      </c>
      <c r="G37">
        <v>36</v>
      </c>
      <c r="H37" t="s">
        <v>954</v>
      </c>
      <c r="I37" t="s">
        <v>955</v>
      </c>
      <c r="J37" t="s">
        <v>956</v>
      </c>
      <c r="K37" t="s">
        <v>851</v>
      </c>
      <c r="L37">
        <v>1</v>
      </c>
      <c r="N37">
        <v>30</v>
      </c>
      <c r="O37" t="s">
        <v>957</v>
      </c>
      <c r="S37" t="s">
        <v>846</v>
      </c>
      <c r="T37" s="11" t="s">
        <v>846</v>
      </c>
      <c r="U37" s="11" t="s">
        <v>846</v>
      </c>
      <c r="V37" s="11" t="s">
        <v>846</v>
      </c>
      <c r="W37">
        <v>30</v>
      </c>
      <c r="X37" s="10" t="s">
        <v>1063</v>
      </c>
      <c r="Y37" s="10" t="s">
        <v>1063</v>
      </c>
      <c r="Z37" s="10" t="s">
        <v>1063</v>
      </c>
    </row>
    <row r="38" spans="2:26">
      <c r="B38">
        <v>37</v>
      </c>
      <c r="C38" t="s">
        <v>1286</v>
      </c>
      <c r="D38">
        <v>18</v>
      </c>
      <c r="E38">
        <v>2</v>
      </c>
      <c r="F38" t="s">
        <v>1118</v>
      </c>
      <c r="G38">
        <v>37</v>
      </c>
      <c r="H38" t="s">
        <v>1119</v>
      </c>
      <c r="I38" t="s">
        <v>1198</v>
      </c>
      <c r="J38" t="s">
        <v>1199</v>
      </c>
      <c r="K38" t="s">
        <v>925</v>
      </c>
      <c r="L38">
        <v>1</v>
      </c>
      <c r="M38" t="s">
        <v>916</v>
      </c>
      <c r="N38" t="s">
        <v>1231</v>
      </c>
      <c r="O38" t="s">
        <v>1264</v>
      </c>
      <c r="P38" t="s">
        <v>873</v>
      </c>
      <c r="Q38" t="s">
        <v>982</v>
      </c>
      <c r="S38" t="s">
        <v>846</v>
      </c>
      <c r="T38" s="11" t="s">
        <v>846</v>
      </c>
      <c r="U38" s="11" t="s">
        <v>846</v>
      </c>
      <c r="V38" s="11" t="s">
        <v>846</v>
      </c>
      <c r="W38">
        <v>20</v>
      </c>
      <c r="X38" s="10" t="s">
        <v>1063</v>
      </c>
      <c r="Y38" s="10" t="s">
        <v>1063</v>
      </c>
      <c r="Z38" s="10" t="s">
        <v>1063</v>
      </c>
    </row>
    <row r="39" spans="2:26">
      <c r="B39">
        <v>38</v>
      </c>
      <c r="C39" t="s">
        <v>1286</v>
      </c>
      <c r="D39">
        <v>19</v>
      </c>
      <c r="E39">
        <v>2</v>
      </c>
      <c r="F39" t="s">
        <v>1120</v>
      </c>
      <c r="G39">
        <v>38</v>
      </c>
      <c r="H39" t="s">
        <v>1121</v>
      </c>
      <c r="I39" t="s">
        <v>1200</v>
      </c>
      <c r="J39" t="s">
        <v>1201</v>
      </c>
      <c r="L39">
        <v>1</v>
      </c>
      <c r="O39" t="s">
        <v>949</v>
      </c>
      <c r="Q39" t="s">
        <v>950</v>
      </c>
      <c r="R39" t="s">
        <v>951</v>
      </c>
      <c r="S39" t="s">
        <v>846</v>
      </c>
      <c r="T39" s="11" t="s">
        <v>846</v>
      </c>
      <c r="U39" s="11" t="s">
        <v>846</v>
      </c>
      <c r="V39" s="11" t="s">
        <v>846</v>
      </c>
      <c r="W39">
        <v>36</v>
      </c>
      <c r="X39" s="10" t="s">
        <v>1063</v>
      </c>
      <c r="Y39" s="10" t="s">
        <v>1063</v>
      </c>
      <c r="Z39" s="10" t="s">
        <v>1063</v>
      </c>
    </row>
    <row r="40" spans="2:26">
      <c r="B40">
        <v>39</v>
      </c>
      <c r="C40" t="s">
        <v>1286</v>
      </c>
      <c r="D40">
        <v>20</v>
      </c>
      <c r="E40">
        <v>2</v>
      </c>
      <c r="F40" t="s">
        <v>1122</v>
      </c>
      <c r="G40">
        <v>39</v>
      </c>
      <c r="H40" t="s">
        <v>970</v>
      </c>
      <c r="I40" t="s">
        <v>971</v>
      </c>
      <c r="J40" t="s">
        <v>972</v>
      </c>
      <c r="K40" t="s">
        <v>889</v>
      </c>
      <c r="L40">
        <v>1</v>
      </c>
      <c r="N40">
        <v>15</v>
      </c>
      <c r="O40" t="s">
        <v>1265</v>
      </c>
      <c r="P40">
        <v>1000</v>
      </c>
      <c r="S40" t="s">
        <v>846</v>
      </c>
      <c r="T40" s="11" t="s">
        <v>846</v>
      </c>
      <c r="U40" s="11" t="s">
        <v>846</v>
      </c>
      <c r="V40" s="11" t="s">
        <v>846</v>
      </c>
      <c r="W40">
        <v>15</v>
      </c>
      <c r="X40" s="10" t="s">
        <v>1063</v>
      </c>
      <c r="Y40" s="10" t="s">
        <v>1063</v>
      </c>
      <c r="Z40" s="10" t="s">
        <v>1063</v>
      </c>
    </row>
    <row r="41" spans="2:26">
      <c r="B41">
        <v>40</v>
      </c>
      <c r="C41" t="s">
        <v>1287</v>
      </c>
      <c r="D41">
        <v>1</v>
      </c>
      <c r="E41">
        <v>1</v>
      </c>
      <c r="F41" t="s">
        <v>1123</v>
      </c>
      <c r="G41">
        <v>40</v>
      </c>
      <c r="H41" t="s">
        <v>1124</v>
      </c>
      <c r="I41" t="s">
        <v>1202</v>
      </c>
      <c r="J41" t="s">
        <v>973</v>
      </c>
      <c r="K41" t="s">
        <v>1182</v>
      </c>
      <c r="L41">
        <v>1</v>
      </c>
      <c r="M41" t="s">
        <v>916</v>
      </c>
      <c r="N41">
        <v>25</v>
      </c>
      <c r="O41" t="s">
        <v>1266</v>
      </c>
      <c r="P41" t="s">
        <v>873</v>
      </c>
      <c r="Q41" t="s">
        <v>1267</v>
      </c>
      <c r="S41" t="s">
        <v>846</v>
      </c>
      <c r="T41" s="11" t="s">
        <v>846</v>
      </c>
      <c r="U41" s="11" t="s">
        <v>846</v>
      </c>
      <c r="V41" s="11" t="s">
        <v>846</v>
      </c>
      <c r="W41">
        <v>25</v>
      </c>
      <c r="X41" s="10" t="s">
        <v>1063</v>
      </c>
      <c r="Y41" s="10" t="s">
        <v>1063</v>
      </c>
      <c r="Z41" s="10" t="s">
        <v>1063</v>
      </c>
    </row>
    <row r="42" spans="2:26">
      <c r="B42">
        <v>41</v>
      </c>
      <c r="C42" t="s">
        <v>1287</v>
      </c>
      <c r="D42">
        <v>2</v>
      </c>
      <c r="E42">
        <v>1</v>
      </c>
      <c r="F42" t="s">
        <v>1125</v>
      </c>
      <c r="G42">
        <v>41</v>
      </c>
      <c r="H42" t="s">
        <v>974</v>
      </c>
      <c r="I42" t="s">
        <v>975</v>
      </c>
      <c r="J42" t="s">
        <v>976</v>
      </c>
      <c r="K42" t="s">
        <v>902</v>
      </c>
      <c r="L42">
        <v>1</v>
      </c>
      <c r="N42">
        <v>15</v>
      </c>
      <c r="O42" t="s">
        <v>977</v>
      </c>
      <c r="S42" t="s">
        <v>846</v>
      </c>
      <c r="T42" s="11" t="s">
        <v>846</v>
      </c>
      <c r="U42" s="11" t="s">
        <v>846</v>
      </c>
      <c r="V42" s="11" t="s">
        <v>846</v>
      </c>
      <c r="W42">
        <v>15</v>
      </c>
      <c r="X42" s="10" t="s">
        <v>1063</v>
      </c>
      <c r="Y42" s="10" t="s">
        <v>1063</v>
      </c>
      <c r="Z42" s="10" t="s">
        <v>1063</v>
      </c>
    </row>
    <row r="43" spans="2:26">
      <c r="B43">
        <v>42</v>
      </c>
      <c r="C43" t="s">
        <v>1287</v>
      </c>
      <c r="D43">
        <v>3</v>
      </c>
      <c r="E43">
        <v>1</v>
      </c>
      <c r="F43" t="s">
        <v>1126</v>
      </c>
      <c r="G43">
        <v>42</v>
      </c>
      <c r="H43" t="s">
        <v>978</v>
      </c>
      <c r="I43" t="s">
        <v>979</v>
      </c>
      <c r="J43" t="s">
        <v>980</v>
      </c>
      <c r="K43" t="s">
        <v>902</v>
      </c>
      <c r="L43">
        <v>1</v>
      </c>
      <c r="N43">
        <v>30</v>
      </c>
      <c r="O43" t="s">
        <v>981</v>
      </c>
      <c r="S43" t="s">
        <v>846</v>
      </c>
      <c r="T43" s="11" t="s">
        <v>846</v>
      </c>
      <c r="U43" s="11" t="s">
        <v>846</v>
      </c>
      <c r="V43" s="11" t="s">
        <v>846</v>
      </c>
      <c r="W43">
        <v>30</v>
      </c>
      <c r="X43" s="10" t="s">
        <v>1063</v>
      </c>
      <c r="Y43" s="10" t="s">
        <v>1063</v>
      </c>
      <c r="Z43" s="10" t="s">
        <v>1063</v>
      </c>
    </row>
    <row r="44" spans="2:26">
      <c r="B44">
        <v>43</v>
      </c>
      <c r="C44" t="s">
        <v>1287</v>
      </c>
      <c r="D44">
        <v>4</v>
      </c>
      <c r="E44">
        <v>1</v>
      </c>
      <c r="F44" t="s">
        <v>1127</v>
      </c>
      <c r="G44">
        <v>43</v>
      </c>
      <c r="H44" t="s">
        <v>1128</v>
      </c>
      <c r="I44" t="s">
        <v>1203</v>
      </c>
      <c r="J44" t="s">
        <v>1204</v>
      </c>
      <c r="K44" t="s">
        <v>889</v>
      </c>
      <c r="L44">
        <v>1</v>
      </c>
      <c r="M44" t="s">
        <v>1232</v>
      </c>
      <c r="N44">
        <v>20</v>
      </c>
      <c r="O44" t="s">
        <v>1268</v>
      </c>
      <c r="P44">
        <v>5000</v>
      </c>
      <c r="S44" t="s">
        <v>853</v>
      </c>
      <c r="T44" s="11" t="s">
        <v>846</v>
      </c>
      <c r="U44" s="11" t="s">
        <v>846</v>
      </c>
      <c r="V44" s="11" t="s">
        <v>846</v>
      </c>
      <c r="W44">
        <v>20</v>
      </c>
      <c r="X44" s="10" t="s">
        <v>1063</v>
      </c>
      <c r="Y44" s="10" t="s">
        <v>1063</v>
      </c>
      <c r="Z44" s="10" t="s">
        <v>1063</v>
      </c>
    </row>
    <row r="45" spans="2:26">
      <c r="B45">
        <v>44</v>
      </c>
      <c r="C45" t="s">
        <v>1287</v>
      </c>
      <c r="D45">
        <v>5</v>
      </c>
      <c r="E45">
        <v>1</v>
      </c>
      <c r="F45" t="s">
        <v>1129</v>
      </c>
      <c r="G45">
        <v>44</v>
      </c>
      <c r="H45" t="s">
        <v>987</v>
      </c>
      <c r="I45" t="s">
        <v>988</v>
      </c>
      <c r="J45" t="s">
        <v>989</v>
      </c>
      <c r="K45" t="s">
        <v>876</v>
      </c>
      <c r="L45">
        <v>1</v>
      </c>
      <c r="M45">
        <v>0</v>
      </c>
      <c r="N45">
        <v>20</v>
      </c>
      <c r="O45" t="s">
        <v>990</v>
      </c>
      <c r="S45" t="s">
        <v>853</v>
      </c>
      <c r="T45" s="11" t="s">
        <v>846</v>
      </c>
      <c r="U45" s="11" t="s">
        <v>846</v>
      </c>
      <c r="V45" s="11" t="s">
        <v>846</v>
      </c>
      <c r="W45">
        <v>20</v>
      </c>
      <c r="X45" s="10" t="s">
        <v>1063</v>
      </c>
      <c r="Y45" s="10" t="s">
        <v>1063</v>
      </c>
      <c r="Z45" s="10" t="s">
        <v>1063</v>
      </c>
    </row>
    <row r="46" spans="2:26">
      <c r="B46">
        <v>45</v>
      </c>
      <c r="C46" t="s">
        <v>1287</v>
      </c>
      <c r="D46">
        <v>6</v>
      </c>
      <c r="E46">
        <v>2</v>
      </c>
      <c r="F46" t="s">
        <v>1130</v>
      </c>
      <c r="G46">
        <v>45</v>
      </c>
      <c r="H46" t="s">
        <v>991</v>
      </c>
      <c r="I46" t="s">
        <v>992</v>
      </c>
      <c r="J46" t="s">
        <v>993</v>
      </c>
      <c r="K46" t="s">
        <v>843</v>
      </c>
      <c r="L46">
        <v>1</v>
      </c>
      <c r="M46" t="s">
        <v>994</v>
      </c>
      <c r="N46">
        <v>20</v>
      </c>
      <c r="O46" t="s">
        <v>995</v>
      </c>
      <c r="S46" t="s">
        <v>846</v>
      </c>
      <c r="T46" s="11" t="s">
        <v>846</v>
      </c>
      <c r="U46" s="11" t="s">
        <v>846</v>
      </c>
      <c r="V46" s="11" t="s">
        <v>846</v>
      </c>
      <c r="W46">
        <v>20</v>
      </c>
      <c r="X46" s="10" t="s">
        <v>1063</v>
      </c>
      <c r="Y46" s="10" t="s">
        <v>1063</v>
      </c>
      <c r="Z46" s="10" t="s">
        <v>1063</v>
      </c>
    </row>
    <row r="47" spans="2:26">
      <c r="B47">
        <v>46</v>
      </c>
      <c r="C47" t="s">
        <v>1287</v>
      </c>
      <c r="D47">
        <v>7</v>
      </c>
      <c r="E47">
        <v>2</v>
      </c>
      <c r="F47" t="s">
        <v>1131</v>
      </c>
      <c r="G47">
        <v>46</v>
      </c>
      <c r="H47" t="s">
        <v>1132</v>
      </c>
      <c r="J47" t="s">
        <v>1205</v>
      </c>
      <c r="K47" t="s">
        <v>851</v>
      </c>
      <c r="L47">
        <v>1</v>
      </c>
      <c r="N47">
        <v>30</v>
      </c>
      <c r="O47" t="s">
        <v>996</v>
      </c>
      <c r="S47" t="s">
        <v>846</v>
      </c>
      <c r="T47" s="11" t="s">
        <v>846</v>
      </c>
      <c r="U47" s="11" t="s">
        <v>846</v>
      </c>
      <c r="V47" s="11" t="s">
        <v>846</v>
      </c>
      <c r="W47">
        <v>30</v>
      </c>
      <c r="X47" s="10" t="s">
        <v>1063</v>
      </c>
      <c r="Y47" s="10" t="s">
        <v>1063</v>
      </c>
      <c r="Z47" s="10" t="s">
        <v>1063</v>
      </c>
    </row>
    <row r="48" spans="2:26">
      <c r="B48">
        <v>47</v>
      </c>
      <c r="C48" t="s">
        <v>1287</v>
      </c>
      <c r="D48">
        <v>8</v>
      </c>
      <c r="E48">
        <v>2</v>
      </c>
      <c r="F48" t="s">
        <v>1133</v>
      </c>
      <c r="G48">
        <v>47</v>
      </c>
      <c r="H48" t="s">
        <v>997</v>
      </c>
      <c r="I48" t="s">
        <v>998</v>
      </c>
      <c r="J48" t="s">
        <v>999</v>
      </c>
      <c r="K48" t="s">
        <v>1000</v>
      </c>
      <c r="L48">
        <v>1</v>
      </c>
      <c r="N48">
        <v>20</v>
      </c>
      <c r="O48" t="s">
        <v>1001</v>
      </c>
      <c r="P48">
        <v>10000</v>
      </c>
      <c r="Q48" t="s">
        <v>1002</v>
      </c>
      <c r="S48" t="s">
        <v>846</v>
      </c>
      <c r="T48" s="11" t="s">
        <v>853</v>
      </c>
      <c r="U48" s="11" t="s">
        <v>853</v>
      </c>
      <c r="V48" s="11" t="s">
        <v>846</v>
      </c>
      <c r="W48">
        <v>20</v>
      </c>
      <c r="X48" s="10" t="s">
        <v>1301</v>
      </c>
      <c r="Y48" s="10" t="s">
        <v>1302</v>
      </c>
      <c r="Z48" s="10" t="s">
        <v>1063</v>
      </c>
    </row>
    <row r="49" spans="2:26">
      <c r="B49">
        <v>48</v>
      </c>
      <c r="C49" t="s">
        <v>1287</v>
      </c>
      <c r="D49">
        <v>9</v>
      </c>
      <c r="E49">
        <v>2</v>
      </c>
      <c r="F49" t="s">
        <v>1134</v>
      </c>
      <c r="G49">
        <v>48</v>
      </c>
      <c r="H49" t="s">
        <v>1003</v>
      </c>
      <c r="I49" t="s">
        <v>1206</v>
      </c>
      <c r="J49" t="s">
        <v>1207</v>
      </c>
      <c r="K49" t="s">
        <v>1004</v>
      </c>
      <c r="L49">
        <v>1</v>
      </c>
      <c r="N49">
        <v>30</v>
      </c>
      <c r="O49" t="s">
        <v>1005</v>
      </c>
      <c r="S49" t="s">
        <v>846</v>
      </c>
      <c r="T49" s="11" t="s">
        <v>846</v>
      </c>
      <c r="U49" s="11" t="s">
        <v>846</v>
      </c>
      <c r="V49" s="11" t="s">
        <v>846</v>
      </c>
      <c r="W49">
        <v>30</v>
      </c>
      <c r="X49" s="10" t="s">
        <v>1063</v>
      </c>
      <c r="Y49" s="10" t="s">
        <v>1063</v>
      </c>
      <c r="Z49" s="10" t="s">
        <v>1063</v>
      </c>
    </row>
    <row r="50" spans="2:26">
      <c r="B50">
        <v>49</v>
      </c>
      <c r="C50" t="s">
        <v>1287</v>
      </c>
      <c r="D50">
        <v>10</v>
      </c>
      <c r="E50">
        <v>2</v>
      </c>
      <c r="F50" t="s">
        <v>1135</v>
      </c>
      <c r="G50">
        <v>49</v>
      </c>
      <c r="H50" t="s">
        <v>1007</v>
      </c>
      <c r="I50" t="s">
        <v>1008</v>
      </c>
      <c r="J50" t="s">
        <v>1208</v>
      </c>
      <c r="K50" t="s">
        <v>1009</v>
      </c>
      <c r="L50">
        <v>1</v>
      </c>
      <c r="M50" t="s">
        <v>1010</v>
      </c>
      <c r="N50">
        <v>20</v>
      </c>
      <c r="O50" t="s">
        <v>1269</v>
      </c>
      <c r="P50">
        <v>0</v>
      </c>
      <c r="Q50" t="s">
        <v>1006</v>
      </c>
      <c r="S50" t="s">
        <v>846</v>
      </c>
      <c r="T50" s="11" t="s">
        <v>846</v>
      </c>
      <c r="U50" s="11" t="s">
        <v>846</v>
      </c>
      <c r="V50" s="11" t="s">
        <v>846</v>
      </c>
      <c r="W50">
        <v>20</v>
      </c>
      <c r="X50" s="10" t="s">
        <v>1063</v>
      </c>
      <c r="Y50" s="10" t="s">
        <v>1063</v>
      </c>
      <c r="Z50" s="10" t="s">
        <v>1063</v>
      </c>
    </row>
    <row r="51" spans="2:26">
      <c r="B51">
        <v>50</v>
      </c>
      <c r="C51" t="s">
        <v>1288</v>
      </c>
      <c r="D51">
        <v>1</v>
      </c>
      <c r="E51">
        <v>1</v>
      </c>
      <c r="F51" t="s">
        <v>1136</v>
      </c>
      <c r="G51">
        <v>50</v>
      </c>
      <c r="H51" t="s">
        <v>1011</v>
      </c>
      <c r="I51" t="s">
        <v>1012</v>
      </c>
      <c r="J51" t="s">
        <v>1013</v>
      </c>
      <c r="K51" t="s">
        <v>902</v>
      </c>
      <c r="L51">
        <v>1</v>
      </c>
      <c r="N51">
        <v>30</v>
      </c>
      <c r="O51" t="s">
        <v>1014</v>
      </c>
      <c r="P51">
        <v>0</v>
      </c>
      <c r="R51" t="s">
        <v>904</v>
      </c>
      <c r="S51" t="s">
        <v>853</v>
      </c>
      <c r="T51" s="11" t="s">
        <v>846</v>
      </c>
      <c r="U51" s="11" t="s">
        <v>846</v>
      </c>
      <c r="V51" s="11" t="s">
        <v>846</v>
      </c>
      <c r="W51">
        <v>30</v>
      </c>
      <c r="X51" s="10" t="s">
        <v>1063</v>
      </c>
      <c r="Y51" s="10" t="s">
        <v>1063</v>
      </c>
      <c r="Z51" s="10" t="s">
        <v>1063</v>
      </c>
    </row>
    <row r="52" spans="2:26">
      <c r="B52">
        <v>51</v>
      </c>
      <c r="C52" t="s">
        <v>1288</v>
      </c>
      <c r="D52">
        <v>2</v>
      </c>
      <c r="E52">
        <v>1</v>
      </c>
      <c r="F52" t="s">
        <v>1137</v>
      </c>
      <c r="G52">
        <v>51</v>
      </c>
      <c r="H52" t="s">
        <v>1138</v>
      </c>
      <c r="I52" t="s">
        <v>1209</v>
      </c>
      <c r="J52" t="s">
        <v>1015</v>
      </c>
      <c r="K52" t="s">
        <v>902</v>
      </c>
      <c r="L52">
        <v>1</v>
      </c>
      <c r="M52" t="s">
        <v>1016</v>
      </c>
      <c r="N52" t="s">
        <v>1233</v>
      </c>
      <c r="O52" t="s">
        <v>1017</v>
      </c>
      <c r="S52" t="s">
        <v>932</v>
      </c>
      <c r="T52" s="11" t="s">
        <v>846</v>
      </c>
      <c r="U52" s="11" t="s">
        <v>846</v>
      </c>
      <c r="V52" s="15" t="s">
        <v>853</v>
      </c>
      <c r="W52">
        <v>20</v>
      </c>
      <c r="X52" s="10" t="s">
        <v>1063</v>
      </c>
      <c r="Y52" s="10" t="s">
        <v>1063</v>
      </c>
      <c r="Z52" s="10" t="s">
        <v>1303</v>
      </c>
    </row>
    <row r="53" spans="2:26">
      <c r="B53">
        <v>52</v>
      </c>
      <c r="C53" t="s">
        <v>1288</v>
      </c>
      <c r="D53">
        <v>3</v>
      </c>
      <c r="E53">
        <v>1</v>
      </c>
      <c r="F53" t="s">
        <v>1139</v>
      </c>
      <c r="G53">
        <v>52</v>
      </c>
      <c r="H53" t="s">
        <v>1018</v>
      </c>
      <c r="I53" t="s">
        <v>1019</v>
      </c>
      <c r="J53" t="s">
        <v>1020</v>
      </c>
      <c r="K53" t="s">
        <v>879</v>
      </c>
      <c r="L53">
        <v>1</v>
      </c>
      <c r="N53">
        <v>20</v>
      </c>
      <c r="O53" t="s">
        <v>1021</v>
      </c>
      <c r="Q53" t="s">
        <v>908</v>
      </c>
      <c r="S53" t="s">
        <v>846</v>
      </c>
      <c r="T53" s="11" t="s">
        <v>846</v>
      </c>
      <c r="U53" s="11" t="s">
        <v>846</v>
      </c>
      <c r="V53" s="11" t="s">
        <v>846</v>
      </c>
      <c r="W53">
        <v>20</v>
      </c>
      <c r="X53" s="10" t="s">
        <v>1063</v>
      </c>
      <c r="Y53" s="10" t="s">
        <v>1063</v>
      </c>
      <c r="Z53" s="10" t="s">
        <v>1063</v>
      </c>
    </row>
    <row r="54" spans="2:26">
      <c r="B54">
        <v>53</v>
      </c>
      <c r="C54" t="s">
        <v>1288</v>
      </c>
      <c r="D54">
        <v>4</v>
      </c>
      <c r="E54">
        <v>1</v>
      </c>
      <c r="F54" t="s">
        <v>1140</v>
      </c>
      <c r="G54">
        <v>53</v>
      </c>
      <c r="H54" t="s">
        <v>1141</v>
      </c>
      <c r="I54" t="s">
        <v>1210</v>
      </c>
      <c r="J54" t="s">
        <v>1211</v>
      </c>
      <c r="K54" t="s">
        <v>925</v>
      </c>
      <c r="L54">
        <v>1</v>
      </c>
      <c r="M54" t="s">
        <v>916</v>
      </c>
      <c r="N54">
        <v>16</v>
      </c>
      <c r="O54" t="s">
        <v>953</v>
      </c>
      <c r="P54" t="s">
        <v>873</v>
      </c>
      <c r="Q54" t="s">
        <v>952</v>
      </c>
      <c r="S54" t="s">
        <v>846</v>
      </c>
      <c r="T54" s="11" t="s">
        <v>846</v>
      </c>
      <c r="U54" s="11" t="s">
        <v>846</v>
      </c>
      <c r="V54" s="11" t="s">
        <v>846</v>
      </c>
      <c r="W54">
        <v>16</v>
      </c>
      <c r="X54" s="10" t="s">
        <v>1063</v>
      </c>
      <c r="Y54" s="10" t="s">
        <v>1063</v>
      </c>
      <c r="Z54" s="10" t="s">
        <v>1063</v>
      </c>
    </row>
    <row r="55" spans="2:26">
      <c r="B55">
        <v>54</v>
      </c>
      <c r="C55" t="s">
        <v>1288</v>
      </c>
      <c r="D55">
        <v>5</v>
      </c>
      <c r="E55">
        <v>1</v>
      </c>
      <c r="F55" t="s">
        <v>1142</v>
      </c>
      <c r="G55">
        <v>54</v>
      </c>
      <c r="H55" t="s">
        <v>1027</v>
      </c>
      <c r="I55" t="s">
        <v>1028</v>
      </c>
      <c r="J55" t="s">
        <v>1029</v>
      </c>
      <c r="K55" t="s">
        <v>931</v>
      </c>
      <c r="L55">
        <v>1</v>
      </c>
      <c r="M55">
        <v>0</v>
      </c>
      <c r="N55">
        <v>36</v>
      </c>
      <c r="O55" t="s">
        <v>1030</v>
      </c>
      <c r="P55">
        <v>10000</v>
      </c>
      <c r="Q55" t="s">
        <v>1031</v>
      </c>
      <c r="S55" t="s">
        <v>846</v>
      </c>
      <c r="T55" s="11" t="s">
        <v>846</v>
      </c>
      <c r="U55" s="11" t="s">
        <v>853</v>
      </c>
      <c r="V55" s="11" t="s">
        <v>853</v>
      </c>
      <c r="W55">
        <v>36</v>
      </c>
      <c r="X55" s="10" t="s">
        <v>1063</v>
      </c>
      <c r="Y55" s="10" t="s">
        <v>1064</v>
      </c>
      <c r="Z55" s="10" t="s">
        <v>1304</v>
      </c>
    </row>
    <row r="56" spans="2:26">
      <c r="B56">
        <v>55</v>
      </c>
      <c r="C56" t="s">
        <v>1288</v>
      </c>
      <c r="D56">
        <v>6</v>
      </c>
      <c r="E56">
        <v>1</v>
      </c>
      <c r="F56" t="s">
        <v>1143</v>
      </c>
      <c r="G56">
        <v>55</v>
      </c>
      <c r="H56" t="s">
        <v>1144</v>
      </c>
      <c r="I56" t="s">
        <v>1212</v>
      </c>
      <c r="J56" t="s">
        <v>1213</v>
      </c>
      <c r="K56" t="s">
        <v>871</v>
      </c>
      <c r="L56">
        <v>1</v>
      </c>
      <c r="M56" t="s">
        <v>1223</v>
      </c>
      <c r="N56" t="s">
        <v>1234</v>
      </c>
      <c r="O56" t="s">
        <v>1270</v>
      </c>
      <c r="Q56" t="s">
        <v>1271</v>
      </c>
      <c r="S56" t="s">
        <v>846</v>
      </c>
      <c r="T56" s="11" t="s">
        <v>846</v>
      </c>
      <c r="U56" s="11" t="s">
        <v>846</v>
      </c>
      <c r="V56" s="11" t="s">
        <v>846</v>
      </c>
      <c r="W56">
        <v>36</v>
      </c>
      <c r="X56" s="10" t="s">
        <v>1063</v>
      </c>
      <c r="Y56" s="10" t="s">
        <v>1063</v>
      </c>
      <c r="Z56" s="10" t="s">
        <v>1063</v>
      </c>
    </row>
    <row r="57" spans="2:26">
      <c r="B57">
        <v>56</v>
      </c>
      <c r="C57" t="s">
        <v>1288</v>
      </c>
      <c r="D57">
        <v>7</v>
      </c>
      <c r="E57">
        <v>1</v>
      </c>
      <c r="F57" t="s">
        <v>1145</v>
      </c>
      <c r="G57">
        <v>56</v>
      </c>
      <c r="H57" t="s">
        <v>1025</v>
      </c>
      <c r="J57" t="s">
        <v>1214</v>
      </c>
      <c r="K57" t="s">
        <v>1215</v>
      </c>
      <c r="L57">
        <v>1</v>
      </c>
      <c r="N57">
        <v>20</v>
      </c>
      <c r="O57" t="s">
        <v>1026</v>
      </c>
      <c r="P57">
        <v>15000</v>
      </c>
      <c r="Q57" t="s">
        <v>1272</v>
      </c>
      <c r="S57" t="s">
        <v>846</v>
      </c>
      <c r="T57" s="11" t="s">
        <v>846</v>
      </c>
      <c r="U57" s="11" t="s">
        <v>846</v>
      </c>
      <c r="V57" s="11" t="s">
        <v>846</v>
      </c>
      <c r="W57">
        <v>20</v>
      </c>
      <c r="X57" s="10" t="s">
        <v>1063</v>
      </c>
      <c r="Y57" s="10" t="s">
        <v>1063</v>
      </c>
      <c r="Z57" s="10" t="s">
        <v>1063</v>
      </c>
    </row>
    <row r="58" spans="2:26">
      <c r="B58">
        <v>57</v>
      </c>
      <c r="C58" t="s">
        <v>1288</v>
      </c>
      <c r="D58">
        <v>8</v>
      </c>
      <c r="E58">
        <v>1</v>
      </c>
      <c r="F58" t="s">
        <v>1146</v>
      </c>
      <c r="G58">
        <v>57</v>
      </c>
      <c r="H58" t="s">
        <v>1023</v>
      </c>
      <c r="J58" t="s">
        <v>1216</v>
      </c>
      <c r="K58" t="s">
        <v>1004</v>
      </c>
      <c r="L58">
        <v>1</v>
      </c>
      <c r="M58" t="s">
        <v>926</v>
      </c>
      <c r="N58">
        <v>25</v>
      </c>
      <c r="O58" t="s">
        <v>1024</v>
      </c>
      <c r="P58">
        <v>15000</v>
      </c>
      <c r="S58" t="s">
        <v>846</v>
      </c>
      <c r="T58" s="11" t="s">
        <v>846</v>
      </c>
      <c r="U58" s="11" t="s">
        <v>846</v>
      </c>
      <c r="V58" s="11" t="s">
        <v>846</v>
      </c>
      <c r="W58">
        <v>25</v>
      </c>
      <c r="X58" s="10" t="s">
        <v>1063</v>
      </c>
      <c r="Y58" s="10" t="s">
        <v>1063</v>
      </c>
      <c r="Z58" s="10" t="s">
        <v>1063</v>
      </c>
    </row>
    <row r="59" spans="2:26">
      <c r="B59">
        <v>58</v>
      </c>
      <c r="C59" t="s">
        <v>1288</v>
      </c>
      <c r="D59">
        <v>9</v>
      </c>
      <c r="E59">
        <v>1</v>
      </c>
      <c r="F59" t="s">
        <v>1147</v>
      </c>
      <c r="G59">
        <v>58</v>
      </c>
      <c r="H59" t="s">
        <v>1032</v>
      </c>
      <c r="I59" t="s">
        <v>1033</v>
      </c>
      <c r="J59" t="s">
        <v>1217</v>
      </c>
      <c r="K59" t="s">
        <v>1009</v>
      </c>
      <c r="L59">
        <v>1</v>
      </c>
      <c r="M59" t="s">
        <v>1034</v>
      </c>
      <c r="N59">
        <v>16</v>
      </c>
      <c r="O59" t="s">
        <v>1273</v>
      </c>
      <c r="Q59" t="s">
        <v>1035</v>
      </c>
      <c r="S59" t="s">
        <v>846</v>
      </c>
      <c r="T59" s="11" t="s">
        <v>846</v>
      </c>
      <c r="U59" s="11" t="s">
        <v>846</v>
      </c>
      <c r="V59" s="11" t="s">
        <v>846</v>
      </c>
      <c r="W59">
        <v>16</v>
      </c>
      <c r="X59" s="10" t="s">
        <v>1063</v>
      </c>
      <c r="Y59" s="10" t="s">
        <v>1063</v>
      </c>
      <c r="Z59" s="10" t="s">
        <v>1063</v>
      </c>
    </row>
    <row r="60" spans="2:26">
      <c r="B60">
        <v>59</v>
      </c>
      <c r="C60" t="s">
        <v>1288</v>
      </c>
      <c r="D60">
        <v>10</v>
      </c>
      <c r="E60">
        <v>2</v>
      </c>
      <c r="F60" t="s">
        <v>1148</v>
      </c>
      <c r="G60">
        <v>59</v>
      </c>
      <c r="H60" t="s">
        <v>1036</v>
      </c>
      <c r="I60" t="s">
        <v>1037</v>
      </c>
      <c r="J60" t="s">
        <v>1038</v>
      </c>
      <c r="K60" t="s">
        <v>912</v>
      </c>
      <c r="L60">
        <v>1</v>
      </c>
      <c r="N60">
        <v>36</v>
      </c>
      <c r="O60" t="s">
        <v>1039</v>
      </c>
      <c r="P60" t="s">
        <v>1040</v>
      </c>
      <c r="Q60" t="s">
        <v>937</v>
      </c>
      <c r="R60" t="s">
        <v>904</v>
      </c>
      <c r="S60" t="s">
        <v>846</v>
      </c>
      <c r="T60" s="11" t="s">
        <v>846</v>
      </c>
      <c r="U60" s="11" t="s">
        <v>846</v>
      </c>
      <c r="V60" s="11" t="s">
        <v>846</v>
      </c>
      <c r="W60">
        <v>36</v>
      </c>
      <c r="X60" s="10" t="s">
        <v>1063</v>
      </c>
      <c r="Y60" s="10" t="s">
        <v>1063</v>
      </c>
      <c r="Z60" s="10" t="s">
        <v>1063</v>
      </c>
    </row>
    <row r="61" spans="2:26">
      <c r="B61">
        <v>60</v>
      </c>
      <c r="C61" t="s">
        <v>1288</v>
      </c>
      <c r="D61">
        <v>11</v>
      </c>
      <c r="E61">
        <v>2</v>
      </c>
      <c r="F61" t="s">
        <v>1149</v>
      </c>
      <c r="G61">
        <v>60</v>
      </c>
      <c r="H61" t="s">
        <v>1043</v>
      </c>
      <c r="I61" t="s">
        <v>1044</v>
      </c>
      <c r="J61" t="s">
        <v>1045</v>
      </c>
      <c r="K61" t="s">
        <v>902</v>
      </c>
      <c r="L61">
        <v>1</v>
      </c>
      <c r="N61">
        <v>25</v>
      </c>
      <c r="O61" t="s">
        <v>1046</v>
      </c>
      <c r="P61">
        <v>0</v>
      </c>
      <c r="S61" t="s">
        <v>846</v>
      </c>
      <c r="T61" s="11" t="s">
        <v>846</v>
      </c>
      <c r="U61" s="11" t="s">
        <v>846</v>
      </c>
      <c r="V61" s="11" t="s">
        <v>846</v>
      </c>
      <c r="W61">
        <v>25</v>
      </c>
      <c r="X61" s="10" t="s">
        <v>1063</v>
      </c>
      <c r="Y61" s="10" t="s">
        <v>1063</v>
      </c>
      <c r="Z61" s="10" t="s">
        <v>1063</v>
      </c>
    </row>
    <row r="62" spans="2:26">
      <c r="B62">
        <v>61</v>
      </c>
      <c r="C62" t="s">
        <v>1288</v>
      </c>
      <c r="D62">
        <v>12</v>
      </c>
      <c r="E62">
        <v>2</v>
      </c>
      <c r="F62" t="s">
        <v>1150</v>
      </c>
      <c r="G62">
        <v>61</v>
      </c>
      <c r="H62" t="s">
        <v>1151</v>
      </c>
      <c r="I62" t="s">
        <v>1218</v>
      </c>
      <c r="J62" t="s">
        <v>1042</v>
      </c>
      <c r="K62" t="s">
        <v>1004</v>
      </c>
      <c r="L62">
        <v>1</v>
      </c>
      <c r="M62" t="s">
        <v>1235</v>
      </c>
      <c r="N62">
        <v>15</v>
      </c>
      <c r="O62" t="s">
        <v>1274</v>
      </c>
      <c r="Q62" t="s">
        <v>908</v>
      </c>
      <c r="S62" t="s">
        <v>846</v>
      </c>
      <c r="T62" s="11" t="s">
        <v>846</v>
      </c>
      <c r="U62" s="11" t="s">
        <v>846</v>
      </c>
      <c r="V62" s="11" t="s">
        <v>846</v>
      </c>
      <c r="W62">
        <v>15</v>
      </c>
      <c r="X62" s="10" t="s">
        <v>1063</v>
      </c>
      <c r="Y62" s="10" t="s">
        <v>1063</v>
      </c>
      <c r="Z62" s="10" t="s">
        <v>1063</v>
      </c>
    </row>
    <row r="63" spans="2:26">
      <c r="B63">
        <v>62</v>
      </c>
      <c r="C63" t="s">
        <v>1288</v>
      </c>
      <c r="D63">
        <v>13</v>
      </c>
      <c r="E63">
        <v>2</v>
      </c>
      <c r="F63" t="s">
        <v>1152</v>
      </c>
      <c r="G63">
        <v>62</v>
      </c>
      <c r="H63" t="s">
        <v>1153</v>
      </c>
      <c r="J63" t="s">
        <v>1041</v>
      </c>
      <c r="K63" t="s">
        <v>1004</v>
      </c>
      <c r="L63">
        <v>1</v>
      </c>
      <c r="N63">
        <v>20</v>
      </c>
      <c r="O63" t="s">
        <v>1275</v>
      </c>
      <c r="S63" t="s">
        <v>846</v>
      </c>
      <c r="T63" s="11" t="s">
        <v>846</v>
      </c>
      <c r="U63" s="11" t="s">
        <v>846</v>
      </c>
      <c r="V63" s="11" t="s">
        <v>846</v>
      </c>
      <c r="W63">
        <v>20</v>
      </c>
      <c r="X63" s="10" t="s">
        <v>1063</v>
      </c>
      <c r="Y63" s="10" t="s">
        <v>1063</v>
      </c>
      <c r="Z63" s="10" t="s">
        <v>1063</v>
      </c>
    </row>
    <row r="64" spans="2:26">
      <c r="B64">
        <v>63</v>
      </c>
      <c r="C64" t="s">
        <v>1288</v>
      </c>
      <c r="D64">
        <v>14</v>
      </c>
      <c r="E64">
        <v>2</v>
      </c>
      <c r="F64" t="s">
        <v>1154</v>
      </c>
      <c r="G64">
        <v>63</v>
      </c>
      <c r="H64" t="s">
        <v>1047</v>
      </c>
      <c r="I64" t="s">
        <v>1048</v>
      </c>
      <c r="J64" t="s">
        <v>1049</v>
      </c>
      <c r="K64" t="s">
        <v>851</v>
      </c>
      <c r="L64">
        <v>1</v>
      </c>
      <c r="M64" t="s">
        <v>1050</v>
      </c>
      <c r="N64">
        <v>20</v>
      </c>
      <c r="O64" t="s">
        <v>1051</v>
      </c>
      <c r="P64">
        <v>0</v>
      </c>
      <c r="Q64" t="s">
        <v>908</v>
      </c>
      <c r="S64" t="s">
        <v>846</v>
      </c>
      <c r="T64" s="11" t="s">
        <v>846</v>
      </c>
      <c r="U64" s="11" t="s">
        <v>846</v>
      </c>
      <c r="V64" s="11" t="s">
        <v>846</v>
      </c>
      <c r="W64">
        <v>20</v>
      </c>
      <c r="X64" s="10" t="s">
        <v>1063</v>
      </c>
      <c r="Y64" s="10" t="s">
        <v>1063</v>
      </c>
      <c r="Z64" s="10" t="s">
        <v>1063</v>
      </c>
    </row>
    <row r="65" spans="2:26">
      <c r="B65">
        <v>64</v>
      </c>
      <c r="C65" t="s">
        <v>1288</v>
      </c>
      <c r="D65">
        <v>15</v>
      </c>
      <c r="E65">
        <v>2</v>
      </c>
      <c r="F65" t="s">
        <v>1155</v>
      </c>
      <c r="G65">
        <v>64</v>
      </c>
      <c r="H65" t="s">
        <v>1052</v>
      </c>
      <c r="I65" t="s">
        <v>1053</v>
      </c>
      <c r="J65" t="s">
        <v>1054</v>
      </c>
      <c r="K65" t="s">
        <v>866</v>
      </c>
      <c r="L65">
        <v>1</v>
      </c>
      <c r="N65">
        <v>20</v>
      </c>
      <c r="O65" t="s">
        <v>1055</v>
      </c>
      <c r="P65" t="s">
        <v>1056</v>
      </c>
      <c r="Q65" t="s">
        <v>908</v>
      </c>
      <c r="S65" t="s">
        <v>846</v>
      </c>
      <c r="T65" s="11" t="s">
        <v>846</v>
      </c>
      <c r="U65" s="11" t="s">
        <v>846</v>
      </c>
      <c r="V65" s="11" t="s">
        <v>846</v>
      </c>
      <c r="W65">
        <v>20</v>
      </c>
      <c r="X65" s="10" t="s">
        <v>1063</v>
      </c>
      <c r="Y65" s="10" t="s">
        <v>1063</v>
      </c>
      <c r="Z65" s="10" t="s">
        <v>1063</v>
      </c>
    </row>
    <row r="66" spans="2:26">
      <c r="B66">
        <v>65</v>
      </c>
      <c r="C66" t="s">
        <v>1288</v>
      </c>
      <c r="D66">
        <v>16</v>
      </c>
      <c r="E66">
        <v>2</v>
      </c>
      <c r="F66" t="s">
        <v>1156</v>
      </c>
      <c r="G66">
        <v>65</v>
      </c>
      <c r="H66" t="s">
        <v>1157</v>
      </c>
      <c r="I66" t="s">
        <v>1219</v>
      </c>
      <c r="J66" t="s">
        <v>1220</v>
      </c>
      <c r="K66" t="s">
        <v>866</v>
      </c>
      <c r="L66">
        <v>1</v>
      </c>
      <c r="N66">
        <v>16</v>
      </c>
      <c r="O66" t="s">
        <v>1276</v>
      </c>
      <c r="S66" t="s">
        <v>846</v>
      </c>
      <c r="T66" s="11" t="s">
        <v>846</v>
      </c>
      <c r="U66" s="11" t="s">
        <v>846</v>
      </c>
      <c r="V66" s="11" t="s">
        <v>846</v>
      </c>
      <c r="W66">
        <v>16</v>
      </c>
      <c r="X66" s="10" t="s">
        <v>1063</v>
      </c>
      <c r="Y66" s="10" t="s">
        <v>1063</v>
      </c>
      <c r="Z66" s="10" t="s">
        <v>1063</v>
      </c>
    </row>
    <row r="67" spans="2:26">
      <c r="B67">
        <v>66</v>
      </c>
      <c r="C67" t="s">
        <v>1288</v>
      </c>
      <c r="D67">
        <v>17</v>
      </c>
      <c r="E67">
        <v>2</v>
      </c>
      <c r="F67" t="s">
        <v>1158</v>
      </c>
      <c r="G67">
        <v>66</v>
      </c>
      <c r="H67" t="s">
        <v>983</v>
      </c>
      <c r="I67" t="s">
        <v>984</v>
      </c>
      <c r="J67" t="s">
        <v>1221</v>
      </c>
      <c r="K67" t="s">
        <v>931</v>
      </c>
      <c r="L67">
        <v>1</v>
      </c>
      <c r="N67">
        <v>20</v>
      </c>
      <c r="O67" t="s">
        <v>985</v>
      </c>
      <c r="P67">
        <v>10000</v>
      </c>
      <c r="Q67" t="s">
        <v>986</v>
      </c>
      <c r="S67" t="s">
        <v>846</v>
      </c>
      <c r="T67" s="11" t="s">
        <v>846</v>
      </c>
      <c r="U67" s="11" t="s">
        <v>846</v>
      </c>
      <c r="V67" s="11" t="s">
        <v>853</v>
      </c>
      <c r="W67">
        <v>20</v>
      </c>
      <c r="X67" s="10" t="s">
        <v>1063</v>
      </c>
      <c r="Y67" s="10" t="s">
        <v>1063</v>
      </c>
      <c r="Z67" s="10" t="s">
        <v>1305</v>
      </c>
    </row>
    <row r="68" spans="2:26">
      <c r="B68">
        <v>67</v>
      </c>
      <c r="C68" t="s">
        <v>1288</v>
      </c>
      <c r="D68">
        <v>18</v>
      </c>
      <c r="E68">
        <v>2</v>
      </c>
      <c r="F68" t="s">
        <v>1159</v>
      </c>
      <c r="G68">
        <v>67</v>
      </c>
      <c r="H68" t="s">
        <v>1160</v>
      </c>
      <c r="I68" t="s">
        <v>1222</v>
      </c>
      <c r="J68" t="s">
        <v>1162</v>
      </c>
      <c r="K68" t="s">
        <v>871</v>
      </c>
      <c r="L68">
        <v>1</v>
      </c>
      <c r="M68" t="s">
        <v>1223</v>
      </c>
      <c r="N68" t="s">
        <v>1224</v>
      </c>
      <c r="O68" t="s">
        <v>1277</v>
      </c>
      <c r="S68" t="s">
        <v>846</v>
      </c>
      <c r="T68" s="11" t="s">
        <v>846</v>
      </c>
      <c r="U68" s="11" t="s">
        <v>846</v>
      </c>
      <c r="V68" s="11" t="s">
        <v>846</v>
      </c>
      <c r="W68">
        <v>36</v>
      </c>
      <c r="X68" s="10" t="s">
        <v>1063</v>
      </c>
      <c r="Y68" s="10" t="s">
        <v>1063</v>
      </c>
      <c r="Z68" s="10" t="s">
        <v>1063</v>
      </c>
    </row>
    <row r="69" spans="2:26">
      <c r="B69">
        <v>68</v>
      </c>
      <c r="C69" t="s">
        <v>1288</v>
      </c>
      <c r="D69">
        <v>19</v>
      </c>
      <c r="E69">
        <v>2</v>
      </c>
      <c r="F69" t="s">
        <v>1161</v>
      </c>
      <c r="G69">
        <v>68</v>
      </c>
      <c r="H69" t="s">
        <v>1057</v>
      </c>
      <c r="I69" t="s">
        <v>1058</v>
      </c>
      <c r="J69" t="s">
        <v>1059</v>
      </c>
      <c r="K69" t="s">
        <v>871</v>
      </c>
      <c r="L69">
        <v>1</v>
      </c>
      <c r="N69">
        <v>10</v>
      </c>
      <c r="O69" t="s">
        <v>1060</v>
      </c>
      <c r="P69">
        <v>0</v>
      </c>
      <c r="Q69" t="s">
        <v>1278</v>
      </c>
      <c r="S69" t="s">
        <v>846</v>
      </c>
      <c r="T69" s="11" t="s">
        <v>846</v>
      </c>
      <c r="U69" s="11" t="s">
        <v>846</v>
      </c>
      <c r="V69" s="11" t="s">
        <v>846</v>
      </c>
      <c r="W69">
        <v>10</v>
      </c>
      <c r="X69" s="10" t="s">
        <v>1063</v>
      </c>
      <c r="Y69" s="10" t="s">
        <v>1063</v>
      </c>
      <c r="Z69" s="10" t="s">
        <v>1063</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中コード表</vt:lpstr>
      <vt:lpstr>①基本情報入力</vt:lpstr>
      <vt:lpstr>②申し込み入力</vt:lpstr>
      <vt:lpstr>バス停コード</vt:lpstr>
      <vt:lpstr>入力見本</vt:lpstr>
      <vt:lpstr>講座データ</vt:lpstr>
      <vt:lpstr>①基本情報入力!Print_Area</vt:lpstr>
      <vt:lpstr>入力見本!Print_Area</vt:lpstr>
      <vt:lpstr>②申し込み入力!Print_Titles</vt:lpstr>
      <vt:lpstr>入力見本!Print_Titles</vt:lpstr>
    </vt:vector>
  </TitlesOfParts>
  <Company>鈴木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P-Suzuki</dc:creator>
  <cp:lastModifiedBy>User</cp:lastModifiedBy>
  <cp:lastPrinted>2020-06-18T09:39:44Z</cp:lastPrinted>
  <dcterms:created xsi:type="dcterms:W3CDTF">2016-04-29T04:48:34Z</dcterms:created>
  <dcterms:modified xsi:type="dcterms:W3CDTF">2021-06-01T14:44:21Z</dcterms:modified>
</cp:coreProperties>
</file>